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L195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A109" i="1"/>
  <c r="L119" i="1"/>
  <c r="J108" i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B90" i="1"/>
  <c r="A90" i="1"/>
  <c r="L100" i="1"/>
  <c r="J89" i="1"/>
  <c r="I89" i="1"/>
  <c r="I100" i="1" s="1"/>
  <c r="H89" i="1"/>
  <c r="G89" i="1"/>
  <c r="F89" i="1"/>
  <c r="B81" i="1"/>
  <c r="A81" i="1"/>
  <c r="J80" i="1"/>
  <c r="I80" i="1"/>
  <c r="H80" i="1"/>
  <c r="G80" i="1"/>
  <c r="F80" i="1"/>
  <c r="B71" i="1"/>
  <c r="A71" i="1"/>
  <c r="L8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F32" i="1"/>
  <c r="B24" i="1"/>
  <c r="A24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62" i="1" l="1"/>
  <c r="L176" i="1"/>
  <c r="L157" i="1"/>
  <c r="L43" i="1"/>
  <c r="L24" i="1"/>
  <c r="H195" i="1"/>
  <c r="J195" i="1"/>
  <c r="G195" i="1"/>
  <c r="F195" i="1"/>
  <c r="J176" i="1"/>
  <c r="I176" i="1"/>
  <c r="H176" i="1"/>
  <c r="G176" i="1"/>
  <c r="F176" i="1"/>
  <c r="J157" i="1"/>
  <c r="H157" i="1"/>
  <c r="G157" i="1"/>
  <c r="F157" i="1"/>
  <c r="I138" i="1"/>
  <c r="H138" i="1"/>
  <c r="J138" i="1"/>
  <c r="G138" i="1"/>
  <c r="F138" i="1"/>
  <c r="H119" i="1"/>
  <c r="J119" i="1"/>
  <c r="G119" i="1"/>
  <c r="F119" i="1"/>
  <c r="H100" i="1"/>
  <c r="J100" i="1"/>
  <c r="G100" i="1"/>
  <c r="F100" i="1"/>
  <c r="J81" i="1"/>
  <c r="H81" i="1"/>
  <c r="I81" i="1"/>
  <c r="G81" i="1"/>
  <c r="F81" i="1"/>
  <c r="J62" i="1"/>
  <c r="I62" i="1"/>
  <c r="H62" i="1"/>
  <c r="G62" i="1"/>
  <c r="F62" i="1"/>
  <c r="J43" i="1"/>
  <c r="H43" i="1"/>
  <c r="G43" i="1"/>
  <c r="F43" i="1"/>
  <c r="G24" i="1"/>
  <c r="H24" i="1"/>
  <c r="I24" i="1"/>
  <c r="J24" i="1"/>
  <c r="F24" i="1"/>
  <c r="L196" i="1" l="1"/>
  <c r="I196" i="1"/>
  <c r="H196" i="1"/>
  <c r="J196" i="1"/>
  <c r="G196" i="1"/>
  <c r="F196" i="1"/>
</calcChain>
</file>

<file path=xl/sharedStrings.xml><?xml version="1.0" encoding="utf-8"?>
<sst xmlns="http://schemas.openxmlformats.org/spreadsheetml/2006/main" count="343" uniqueCount="111">
  <si>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</si>
  <si>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</si>
  <si>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</si>
  <si>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</si>
  <si>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</si>
  <si>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</si>
  <si>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</si>
  <si>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</si>
  <si>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</si>
  <si>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</si>
  <si>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</si>
  <si>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</si>
  <si>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</si>
  <si>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</si>
  <si>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</si>
  <si>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</si>
  <si>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</si>
  <si>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</si>
  <si>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</si>
  <si>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</si>
  <si>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</si>
  <si>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</si>
  <si>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</si>
  <si>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</si>
  <si>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</si>
  <si>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</si>
  <si>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</si>
  <si>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</si>
  <si>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</si>
  <si>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</si>
  <si>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</si>
  <si>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</si>
  <si>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</si>
  <si>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</si>
  <si>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</si>
  <si>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</si>
  <si>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</si>
  <si>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</si>
  <si>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</si>
  <si>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  200/15</t>
  </si>
  <si>
    <t>Бутерброд с маслом сливочным и повидлом   10/30/40</t>
  </si>
  <si>
    <t>ТТК № 1,2,3,4,5</t>
  </si>
  <si>
    <t>Щи из свежей капусты с картофелем № 88</t>
  </si>
  <si>
    <t>Каша гречневая вязкая № 302</t>
  </si>
  <si>
    <t>Компот из смеси сухофруктов № 349</t>
  </si>
  <si>
    <t>ТТК № 6</t>
  </si>
  <si>
    <t>Хлеб пшеничный</t>
  </si>
  <si>
    <t>ТТК № 7</t>
  </si>
  <si>
    <t>Хлеб пеклеванный</t>
  </si>
  <si>
    <t>Тефтели (2-вариант) с соусом томатным    90/30</t>
  </si>
  <si>
    <t>Каша гречневая вязкая</t>
  </si>
  <si>
    <t>Чай с сахаром и лимоном       200/15/7</t>
  </si>
  <si>
    <t>Суп катрофельный с крупой (рис) № 101</t>
  </si>
  <si>
    <t>Котлета рубленная из птицы  № 294</t>
  </si>
  <si>
    <t>Макаронные изделия отварные № 203</t>
  </si>
  <si>
    <t>Кисель из повидла № 647</t>
  </si>
  <si>
    <t>Суп из овощей № 135</t>
  </si>
  <si>
    <t>Котлета рыбная Любительская № 390</t>
  </si>
  <si>
    <t>Картофель отварной или картофельное пюре № 125</t>
  </si>
  <si>
    <t>125/128</t>
  </si>
  <si>
    <t>Компот из свежих плодов № 631</t>
  </si>
  <si>
    <t>Картофель отварной (или пюре картофельное)</t>
  </si>
  <si>
    <t>Чай с сахаром</t>
  </si>
  <si>
    <t>Фрукты свежие (яблоко)</t>
  </si>
  <si>
    <t>Суп картофельный с макаронными изделиями № 103</t>
  </si>
  <si>
    <t>Плов из птицы № 492</t>
  </si>
  <si>
    <t>Хлеб пеклеваный</t>
  </si>
  <si>
    <t>Борщ с капустой и картофелем № 82</t>
  </si>
  <si>
    <t>Каша ячневая вязкая № 302</t>
  </si>
  <si>
    <t>ТТК№ 1,2,3,4,5</t>
  </si>
  <si>
    <t>Каша молочная геркулесовая вязкая</t>
  </si>
  <si>
    <t>Чай с молоком</t>
  </si>
  <si>
    <t>Овощи по сезону (огурец свежий, помидор свежий, капуста квашеная, огурец соленый, помидор соленый, свекла отварная)</t>
  </si>
  <si>
    <t>Суп картофельный с горохом № 102</t>
  </si>
  <si>
    <t>Птица тушеная в соусе с овощами № 488</t>
  </si>
  <si>
    <t>Компот из смеси сухофруктов (изюм) № 348</t>
  </si>
  <si>
    <t>Котлета рубленая из птицы</t>
  </si>
  <si>
    <t>Макаронные изделия отварные с томатным соусом  150/30</t>
  </si>
  <si>
    <t>Чай с сахаром  200/15</t>
  </si>
  <si>
    <t>Котлета рубленая из птицы № 294</t>
  </si>
  <si>
    <t>Овощи по сезону (огурец свежий,помидор свежий,капуста квашеная,огурец соленый, помидор соленый, свекла отварная)</t>
  </si>
  <si>
    <t>Фрикадельки из птицы с соусом томатным  90/30</t>
  </si>
  <si>
    <t>Рис припущенный</t>
  </si>
  <si>
    <t>ТТК №  1,2,3,4,5</t>
  </si>
  <si>
    <t>Каша молочная " Дружба"</t>
  </si>
  <si>
    <t>Чай с сахаром  и лимоном   200/15/7</t>
  </si>
  <si>
    <t>Бутерброд с маслом сливочным и повидлом     10/30/40</t>
  </si>
  <si>
    <t>Директор ООО " Венера"</t>
  </si>
  <si>
    <t>Каша молочная  манная</t>
  </si>
  <si>
    <t>Котлета рыбная Любительская  с соусом томатным 90/30</t>
  </si>
  <si>
    <t>390/587</t>
  </si>
  <si>
    <t>Гуляш из филе птицы</t>
  </si>
  <si>
    <t>Чай с сахаром каркаде</t>
  </si>
  <si>
    <t>516/587</t>
  </si>
  <si>
    <t>ТТК 6</t>
  </si>
  <si>
    <t>297/587</t>
  </si>
  <si>
    <t>Каша молочная пшеничная жидкая с маслом сливочным  200/5</t>
  </si>
  <si>
    <t>МКОУ СШ № 4   г.Котельниково Волгоградской области</t>
  </si>
  <si>
    <t>Фрикадельки из птицы с соусом № 297/593   90/30</t>
  </si>
  <si>
    <t>297/593</t>
  </si>
  <si>
    <t>Бутерброд с маслом сливочным 10/40</t>
  </si>
  <si>
    <t>Чай с сахаром  (каркаде)</t>
  </si>
  <si>
    <t>518/520</t>
  </si>
  <si>
    <t>315/596</t>
  </si>
  <si>
    <t>Чай с сахаром  и лимоном     200/15/7</t>
  </si>
  <si>
    <t>Запеканка рисовая с творогом с соусом молочным  200/50</t>
  </si>
  <si>
    <t>Тефтели с соусом 2- вариант  № 462/593    90/30</t>
  </si>
  <si>
    <t>462/593</t>
  </si>
  <si>
    <t>Бутерброд с маслом сливочным   10/40</t>
  </si>
  <si>
    <t>Тефтели с соусом 2- вариант   № 462/593    90/30</t>
  </si>
  <si>
    <t>Иванова И.В.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</si>
</sst>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9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12" fillId="4" borderId="5" xfId="1" applyFill="1" applyBorder="1" applyAlignment="1" applyProtection="1">
      <alignment wrapText="1"/>
      <protection locked="0"/>
    </xf>
    <xf numFmtId="0" fontId="12" fillId="4" borderId="4" xfId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12" fillId="4" borderId="4" xfId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12" fillId="4" borderId="2" xfId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12" fillId="4" borderId="1" xfId="1" applyFill="1" applyBorder="1" applyAlignment="1" applyProtection="1">
      <alignment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12" fillId="4" borderId="5" xfId="1" applyFill="1" applyBorder="1" applyAlignment="1" applyProtection="1">
      <alignment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13" fillId="4" borderId="0" xfId="0" applyFont="1" applyFill="1" applyAlignment="1">
      <alignment vertical="center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3" fillId="4" borderId="1" xfId="0" applyFon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6" sqref="L19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7" t="s">
        <v>97</v>
      </c>
      <c r="D1" s="88"/>
      <c r="E1" s="88"/>
      <c r="F1" s="12" t="s">
        <v>16</v>
      </c>
      <c r="G1" s="2" t="s">
        <v>17</v>
      </c>
      <c r="H1" s="89" t="s">
        <v>87</v>
      </c>
      <c r="I1" s="89"/>
      <c r="J1" s="89"/>
      <c r="K1" s="89"/>
    </row>
    <row r="2" spans="1:12" ht="18" x14ac:dyDescent="0.2">
      <c r="A2" s="35" t="s">
        <v>6</v>
      </c>
      <c r="C2" s="2"/>
      <c r="G2" s="2" t="s">
        <v>18</v>
      </c>
      <c r="H2" s="89" t="s">
        <v>110</v>
      </c>
      <c r="I2" s="89"/>
      <c r="J2" s="89"/>
      <c r="K2" s="8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96</v>
      </c>
      <c r="F6" s="52">
        <v>205</v>
      </c>
      <c r="G6" s="52">
        <v>7.2</v>
      </c>
      <c r="H6" s="52">
        <v>10.8</v>
      </c>
      <c r="I6" s="53">
        <v>30.9</v>
      </c>
      <c r="J6" s="52">
        <v>278</v>
      </c>
      <c r="K6" s="54">
        <v>311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55" t="s">
        <v>39</v>
      </c>
      <c r="F8" s="56">
        <v>215</v>
      </c>
      <c r="G8" s="56">
        <v>0.2</v>
      </c>
      <c r="H8" s="43">
        <v>0</v>
      </c>
      <c r="I8" s="43">
        <v>15</v>
      </c>
      <c r="J8" s="56">
        <v>58</v>
      </c>
      <c r="K8" s="57">
        <v>685</v>
      </c>
      <c r="L8" s="43"/>
    </row>
    <row r="9" spans="1:12" ht="15" x14ac:dyDescent="0.25">
      <c r="A9" s="23"/>
      <c r="B9" s="15"/>
      <c r="C9" s="11"/>
      <c r="D9" s="7" t="s">
        <v>23</v>
      </c>
      <c r="E9" s="55" t="s">
        <v>40</v>
      </c>
      <c r="F9" s="56">
        <v>80</v>
      </c>
      <c r="G9" s="56">
        <v>7.9</v>
      </c>
      <c r="H9" s="56">
        <v>6.2</v>
      </c>
      <c r="I9" s="58">
        <v>42</v>
      </c>
      <c r="J9" s="56">
        <v>236</v>
      </c>
      <c r="K9" s="44">
        <v>2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>
        <v>95.4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15.3</v>
      </c>
      <c r="H13" s="19">
        <f t="shared" si="0"/>
        <v>17</v>
      </c>
      <c r="I13" s="19">
        <f t="shared" si="0"/>
        <v>87.9</v>
      </c>
      <c r="J13" s="19">
        <f t="shared" si="0"/>
        <v>572</v>
      </c>
      <c r="K13" s="25"/>
      <c r="L13" s="19">
        <f t="shared" ref="L13" si="1">SUM(L6:L12)</f>
        <v>95.4</v>
      </c>
    </row>
    <row r="14" spans="1:12" ht="4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9" t="s">
        <v>72</v>
      </c>
      <c r="F14" s="60">
        <v>60</v>
      </c>
      <c r="G14" s="60">
        <v>1.3</v>
      </c>
      <c r="H14" s="60">
        <v>0.4</v>
      </c>
      <c r="I14" s="61">
        <v>7.7</v>
      </c>
      <c r="J14" s="60">
        <v>37</v>
      </c>
      <c r="K14" s="62" t="s">
        <v>41</v>
      </c>
      <c r="L14" s="43"/>
    </row>
    <row r="15" spans="1:12" ht="15" x14ac:dyDescent="0.25">
      <c r="A15" s="23"/>
      <c r="B15" s="15"/>
      <c r="C15" s="11"/>
      <c r="D15" s="7" t="s">
        <v>27</v>
      </c>
      <c r="E15" s="55" t="s">
        <v>42</v>
      </c>
      <c r="F15" s="56">
        <v>200</v>
      </c>
      <c r="G15" s="56">
        <v>1.5</v>
      </c>
      <c r="H15" s="56">
        <v>4</v>
      </c>
      <c r="I15" s="58">
        <v>7.4</v>
      </c>
      <c r="J15" s="56">
        <v>72.2</v>
      </c>
      <c r="K15" s="57">
        <v>88</v>
      </c>
      <c r="L15" s="43"/>
    </row>
    <row r="16" spans="1:12" ht="15" x14ac:dyDescent="0.25">
      <c r="A16" s="23"/>
      <c r="B16" s="15"/>
      <c r="C16" s="11"/>
      <c r="D16" s="7" t="s">
        <v>28</v>
      </c>
      <c r="E16" s="55" t="s">
        <v>98</v>
      </c>
      <c r="F16" s="56">
        <v>120</v>
      </c>
      <c r="G16" s="56">
        <v>16</v>
      </c>
      <c r="H16" s="56">
        <v>12.8</v>
      </c>
      <c r="I16" s="58">
        <v>8</v>
      </c>
      <c r="J16" s="56">
        <v>191.4</v>
      </c>
      <c r="K16" s="86" t="s">
        <v>99</v>
      </c>
      <c r="L16" s="43"/>
    </row>
    <row r="17" spans="1:12" ht="15" x14ac:dyDescent="0.25">
      <c r="A17" s="23"/>
      <c r="B17" s="15"/>
      <c r="C17" s="11"/>
      <c r="D17" s="7" t="s">
        <v>29</v>
      </c>
      <c r="E17" s="55" t="s">
        <v>43</v>
      </c>
      <c r="F17" s="56">
        <v>150</v>
      </c>
      <c r="G17" s="56">
        <v>6.1</v>
      </c>
      <c r="H17" s="56">
        <v>4.8</v>
      </c>
      <c r="I17" s="58">
        <v>27.8</v>
      </c>
      <c r="J17" s="56">
        <v>178.2</v>
      </c>
      <c r="K17" s="57">
        <v>302</v>
      </c>
      <c r="L17" s="43"/>
    </row>
    <row r="18" spans="1:12" ht="15" x14ac:dyDescent="0.25">
      <c r="A18" s="23"/>
      <c r="B18" s="15"/>
      <c r="C18" s="11"/>
      <c r="D18" s="7" t="s">
        <v>30</v>
      </c>
      <c r="E18" s="55" t="s">
        <v>44</v>
      </c>
      <c r="F18" s="56">
        <v>200</v>
      </c>
      <c r="G18" s="56">
        <v>0.4</v>
      </c>
      <c r="H18" s="56">
        <v>0</v>
      </c>
      <c r="I18" s="58">
        <v>30.8</v>
      </c>
      <c r="J18" s="56">
        <v>126.5</v>
      </c>
      <c r="K18" s="57">
        <v>349</v>
      </c>
      <c r="L18" s="43"/>
    </row>
    <row r="19" spans="1:12" ht="15" x14ac:dyDescent="0.25">
      <c r="A19" s="23"/>
      <c r="B19" s="15"/>
      <c r="C19" s="11"/>
      <c r="D19" s="7" t="s">
        <v>31</v>
      </c>
      <c r="E19" s="55" t="s">
        <v>46</v>
      </c>
      <c r="F19" s="56">
        <v>50</v>
      </c>
      <c r="G19" s="56">
        <v>3.7</v>
      </c>
      <c r="H19" s="56">
        <v>0.3</v>
      </c>
      <c r="I19" s="58">
        <v>24.3</v>
      </c>
      <c r="J19" s="56">
        <v>114.8</v>
      </c>
      <c r="K19" s="57" t="s">
        <v>45</v>
      </c>
      <c r="L19" s="43"/>
    </row>
    <row r="20" spans="1:12" ht="15" x14ac:dyDescent="0.25">
      <c r="A20" s="23"/>
      <c r="B20" s="15"/>
      <c r="C20" s="11"/>
      <c r="D20" s="7" t="s">
        <v>32</v>
      </c>
      <c r="E20" s="55" t="s">
        <v>48</v>
      </c>
      <c r="F20" s="56">
        <v>40</v>
      </c>
      <c r="G20" s="56">
        <v>2.5</v>
      </c>
      <c r="H20" s="56">
        <v>0.4</v>
      </c>
      <c r="I20" s="58">
        <v>16.5</v>
      </c>
      <c r="J20" s="56">
        <v>79.2</v>
      </c>
      <c r="K20" s="57" t="s">
        <v>47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95.4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31.499999999999996</v>
      </c>
      <c r="H23" s="19">
        <f t="shared" si="2"/>
        <v>22.700000000000003</v>
      </c>
      <c r="I23" s="19">
        <f t="shared" si="2"/>
        <v>122.5</v>
      </c>
      <c r="J23" s="19">
        <f t="shared" si="2"/>
        <v>799.3</v>
      </c>
      <c r="K23" s="25"/>
      <c r="L23" s="19">
        <v>95.4</v>
      </c>
    </row>
    <row r="24" spans="1:12" ht="15" x14ac:dyDescent="0.2">
      <c r="A24" s="29">
        <f>A6</f>
        <v>1</v>
      </c>
      <c r="B24" s="30">
        <f>B6</f>
        <v>1</v>
      </c>
      <c r="C24" s="90" t="s">
        <v>4</v>
      </c>
      <c r="D24" s="91"/>
      <c r="E24" s="31"/>
      <c r="F24" s="32">
        <f>F13+F23</f>
        <v>1320</v>
      </c>
      <c r="G24" s="32">
        <f t="shared" ref="G24:J24" si="3">G13+G23</f>
        <v>46.8</v>
      </c>
      <c r="H24" s="32">
        <f t="shared" si="3"/>
        <v>39.700000000000003</v>
      </c>
      <c r="I24" s="32">
        <f t="shared" si="3"/>
        <v>210.4</v>
      </c>
      <c r="J24" s="32">
        <f t="shared" si="3"/>
        <v>1371.3</v>
      </c>
      <c r="K24" s="32"/>
      <c r="L24" s="32">
        <f t="shared" ref="L24" si="4">L13+L23</f>
        <v>190.8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49</v>
      </c>
      <c r="F25" s="52">
        <v>120</v>
      </c>
      <c r="G25" s="52">
        <v>13.2</v>
      </c>
      <c r="H25" s="52">
        <v>16.2</v>
      </c>
      <c r="I25" s="53">
        <v>14.3</v>
      </c>
      <c r="J25" s="52">
        <v>257</v>
      </c>
      <c r="K25" s="54">
        <v>462</v>
      </c>
      <c r="L25" s="40"/>
    </row>
    <row r="26" spans="1:12" ht="15" x14ac:dyDescent="0.25">
      <c r="A26" s="14"/>
      <c r="B26" s="15"/>
      <c r="C26" s="11"/>
      <c r="D26" s="6" t="s">
        <v>21</v>
      </c>
      <c r="E26" s="59" t="s">
        <v>50</v>
      </c>
      <c r="F26" s="43">
        <v>150</v>
      </c>
      <c r="G26" s="43">
        <v>4.5</v>
      </c>
      <c r="H26" s="43">
        <v>6.8</v>
      </c>
      <c r="I26" s="43">
        <v>22.4</v>
      </c>
      <c r="J26" s="43">
        <v>171</v>
      </c>
      <c r="K26" s="62">
        <v>510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222</v>
      </c>
      <c r="G27" s="56">
        <v>0.3</v>
      </c>
      <c r="H27" s="56">
        <v>0</v>
      </c>
      <c r="I27" s="58">
        <v>15.2</v>
      </c>
      <c r="J27" s="43">
        <v>60</v>
      </c>
      <c r="K27" s="44">
        <v>686</v>
      </c>
      <c r="L27" s="43"/>
    </row>
    <row r="28" spans="1:12" ht="15" x14ac:dyDescent="0.25">
      <c r="A28" s="14"/>
      <c r="B28" s="15"/>
      <c r="C28" s="11"/>
      <c r="D28" s="7" t="s">
        <v>23</v>
      </c>
      <c r="E28" s="55" t="s">
        <v>46</v>
      </c>
      <c r="F28" s="56">
        <v>40</v>
      </c>
      <c r="G28" s="56">
        <v>3</v>
      </c>
      <c r="H28" s="56">
        <v>0.2</v>
      </c>
      <c r="I28" s="58">
        <v>19.5</v>
      </c>
      <c r="J28" s="43">
        <v>92</v>
      </c>
      <c r="K28" s="84" t="s">
        <v>94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95.4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532</v>
      </c>
      <c r="G32" s="19">
        <f t="shared" ref="G32" si="5">SUM(G25:G31)</f>
        <v>21</v>
      </c>
      <c r="H32" s="19">
        <f t="shared" ref="H32" si="6">SUM(H25:H31)</f>
        <v>23.2</v>
      </c>
      <c r="I32" s="19">
        <f t="shared" ref="I32" si="7">SUM(I25:I31)</f>
        <v>71.400000000000006</v>
      </c>
      <c r="J32" s="19">
        <f t="shared" ref="J32" si="8">SUM(J25:J31)</f>
        <v>580</v>
      </c>
      <c r="K32" s="25"/>
      <c r="L32" s="19">
        <v>95.4</v>
      </c>
    </row>
    <row r="33" spans="1:12" ht="4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9" t="s">
        <v>72</v>
      </c>
      <c r="F33" s="60">
        <v>60</v>
      </c>
      <c r="G33" s="43">
        <v>0.5</v>
      </c>
      <c r="H33" s="43">
        <v>0.1</v>
      </c>
      <c r="I33" s="43">
        <v>1</v>
      </c>
      <c r="J33" s="43">
        <v>7.6</v>
      </c>
      <c r="K33" s="62" t="s">
        <v>41</v>
      </c>
      <c r="L33" s="43"/>
    </row>
    <row r="34" spans="1:12" ht="15" x14ac:dyDescent="0.25">
      <c r="A34" s="14"/>
      <c r="B34" s="15"/>
      <c r="C34" s="11"/>
      <c r="D34" s="7" t="s">
        <v>27</v>
      </c>
      <c r="E34" s="55" t="s">
        <v>52</v>
      </c>
      <c r="F34" s="43">
        <v>200</v>
      </c>
      <c r="G34" s="43">
        <v>1.5</v>
      </c>
      <c r="H34" s="43">
        <v>2.2000000000000002</v>
      </c>
      <c r="I34" s="43">
        <v>9.6999999999999993</v>
      </c>
      <c r="J34" s="43">
        <v>70</v>
      </c>
      <c r="K34" s="44">
        <v>101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53</v>
      </c>
      <c r="F35" s="43">
        <v>90</v>
      </c>
      <c r="G35" s="43">
        <v>14.6</v>
      </c>
      <c r="H35" s="43">
        <v>18.7</v>
      </c>
      <c r="I35" s="43">
        <v>13.6</v>
      </c>
      <c r="J35" s="43">
        <v>223</v>
      </c>
      <c r="K35" s="44">
        <v>294</v>
      </c>
      <c r="L35" s="43"/>
    </row>
    <row r="36" spans="1:12" ht="15" x14ac:dyDescent="0.25">
      <c r="A36" s="14"/>
      <c r="B36" s="15"/>
      <c r="C36" s="11"/>
      <c r="D36" s="7" t="s">
        <v>29</v>
      </c>
      <c r="E36" s="55" t="s">
        <v>54</v>
      </c>
      <c r="F36" s="56">
        <v>150</v>
      </c>
      <c r="G36" s="56">
        <v>5.5</v>
      </c>
      <c r="H36" s="56">
        <v>5.7</v>
      </c>
      <c r="I36" s="58">
        <v>33.299999999999997</v>
      </c>
      <c r="J36" s="56">
        <v>206.4</v>
      </c>
      <c r="K36" s="44">
        <v>203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0.1</v>
      </c>
      <c r="H37" s="43">
        <v>0</v>
      </c>
      <c r="I37" s="43">
        <v>28.2</v>
      </c>
      <c r="J37" s="43">
        <v>95.3</v>
      </c>
      <c r="K37" s="44">
        <v>647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40</v>
      </c>
      <c r="G38" s="43">
        <v>3</v>
      </c>
      <c r="H38" s="43">
        <v>0.2</v>
      </c>
      <c r="I38" s="43">
        <v>19.5</v>
      </c>
      <c r="J38" s="43">
        <v>91.9</v>
      </c>
      <c r="K38" s="44" t="s">
        <v>45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40</v>
      </c>
      <c r="G39" s="43">
        <v>2.5</v>
      </c>
      <c r="H39" s="43">
        <v>0.4</v>
      </c>
      <c r="I39" s="43">
        <v>16.5</v>
      </c>
      <c r="J39" s="43">
        <v>79.2</v>
      </c>
      <c r="K39" s="44" t="s">
        <v>47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95.4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9">SUM(G33:G41)</f>
        <v>27.700000000000003</v>
      </c>
      <c r="H42" s="19">
        <f t="shared" ref="H42" si="10">SUM(H33:H41)</f>
        <v>27.299999999999997</v>
      </c>
      <c r="I42" s="19">
        <f t="shared" ref="I42" si="11">SUM(I33:I41)</f>
        <v>121.8</v>
      </c>
      <c r="J42" s="19">
        <f t="shared" ref="J42" si="12">SUM(J33:J41)</f>
        <v>773.4</v>
      </c>
      <c r="K42" s="25"/>
      <c r="L42" s="19">
        <v>95.4</v>
      </c>
    </row>
    <row r="43" spans="1:12" ht="15.75" customHeight="1" x14ac:dyDescent="0.2">
      <c r="A43" s="33">
        <f>A25</f>
        <v>1</v>
      </c>
      <c r="B43" s="33">
        <f>B25</f>
        <v>2</v>
      </c>
      <c r="C43" s="90" t="s">
        <v>4</v>
      </c>
      <c r="D43" s="91"/>
      <c r="E43" s="31"/>
      <c r="F43" s="32">
        <f>F32+F42</f>
        <v>1312</v>
      </c>
      <c r="G43" s="32">
        <f t="shared" ref="G43" si="13">G32+G42</f>
        <v>48.7</v>
      </c>
      <c r="H43" s="32">
        <f t="shared" ref="H43" si="14">H32+H42</f>
        <v>50.5</v>
      </c>
      <c r="I43" s="32">
        <f t="shared" ref="I43" si="15">I32+I42</f>
        <v>193.2</v>
      </c>
      <c r="J43" s="32">
        <f t="shared" ref="J43:L43" si="16">J32+J42</f>
        <v>1353.4</v>
      </c>
      <c r="K43" s="32"/>
      <c r="L43" s="32">
        <f t="shared" si="16"/>
        <v>190.8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88</v>
      </c>
      <c r="F44" s="40">
        <v>200</v>
      </c>
      <c r="G44" s="40">
        <v>6.8</v>
      </c>
      <c r="H44" s="40">
        <v>8.3000000000000007</v>
      </c>
      <c r="I44" s="40">
        <v>35.1</v>
      </c>
      <c r="J44" s="40">
        <v>241</v>
      </c>
      <c r="K44" s="41">
        <v>302</v>
      </c>
      <c r="L44" s="40"/>
    </row>
    <row r="45" spans="1:12" ht="15" x14ac:dyDescent="0.25">
      <c r="A45" s="23"/>
      <c r="B45" s="15"/>
      <c r="C45" s="11"/>
      <c r="D45" s="6" t="s">
        <v>21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101</v>
      </c>
      <c r="F46" s="43">
        <v>200</v>
      </c>
      <c r="G46" s="43">
        <v>0.2</v>
      </c>
      <c r="H46" s="43">
        <v>0</v>
      </c>
      <c r="I46" s="43">
        <v>15</v>
      </c>
      <c r="J46" s="43">
        <v>61</v>
      </c>
      <c r="K46" s="44">
        <v>685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100</v>
      </c>
      <c r="F47" s="43">
        <v>50</v>
      </c>
      <c r="G47" s="43">
        <v>7.5</v>
      </c>
      <c r="H47" s="43">
        <v>7.6</v>
      </c>
      <c r="I47" s="43">
        <v>15.1</v>
      </c>
      <c r="J47" s="43">
        <v>145</v>
      </c>
      <c r="K47" s="44">
        <v>1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63</v>
      </c>
      <c r="F48" s="43">
        <v>100</v>
      </c>
      <c r="G48" s="43">
        <v>0.4</v>
      </c>
      <c r="H48" s="43">
        <v>0.4</v>
      </c>
      <c r="I48" s="43">
        <v>9.5</v>
      </c>
      <c r="J48" s="43">
        <v>43</v>
      </c>
      <c r="K48" s="44">
        <v>338</v>
      </c>
      <c r="L48" s="43"/>
    </row>
    <row r="49" spans="1:12" ht="15" x14ac:dyDescent="0.25">
      <c r="A49" s="23"/>
      <c r="B49" s="15"/>
      <c r="C49" s="11"/>
      <c r="D49" s="6"/>
      <c r="E49" s="64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95.4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7">SUM(G44:G50)</f>
        <v>14.9</v>
      </c>
      <c r="H51" s="19">
        <f t="shared" ref="H51" si="18">SUM(H44:H50)</f>
        <v>16.3</v>
      </c>
      <c r="I51" s="19">
        <f t="shared" ref="I51" si="19">SUM(I44:I50)</f>
        <v>74.7</v>
      </c>
      <c r="J51" s="19">
        <f t="shared" ref="J51:L51" si="20">SUM(J44:J50)</f>
        <v>490</v>
      </c>
      <c r="K51" s="25"/>
      <c r="L51" s="19">
        <f t="shared" si="20"/>
        <v>95.4</v>
      </c>
    </row>
    <row r="52" spans="1:12" ht="4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9" t="s">
        <v>72</v>
      </c>
      <c r="F52" s="43">
        <v>60</v>
      </c>
      <c r="G52" s="43">
        <v>0.5</v>
      </c>
      <c r="H52" s="43">
        <v>0.1</v>
      </c>
      <c r="I52" s="43">
        <v>1</v>
      </c>
      <c r="J52" s="43">
        <v>7.6</v>
      </c>
      <c r="K52" s="65" t="s">
        <v>41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56</v>
      </c>
      <c r="F53" s="43">
        <v>200</v>
      </c>
      <c r="G53" s="43">
        <v>1.5</v>
      </c>
      <c r="H53" s="43">
        <v>3</v>
      </c>
      <c r="I53" s="43">
        <v>8.9</v>
      </c>
      <c r="J53" s="43">
        <v>68.3</v>
      </c>
      <c r="K53" s="44">
        <v>135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57</v>
      </c>
      <c r="F54" s="43">
        <v>90</v>
      </c>
      <c r="G54" s="43">
        <v>12</v>
      </c>
      <c r="H54" s="43">
        <v>12.8</v>
      </c>
      <c r="I54" s="43">
        <v>9.8000000000000007</v>
      </c>
      <c r="J54" s="43">
        <v>126</v>
      </c>
      <c r="K54" s="44">
        <v>390</v>
      </c>
      <c r="L54" s="43"/>
    </row>
    <row r="55" spans="1:12" ht="15" x14ac:dyDescent="0.25">
      <c r="A55" s="23"/>
      <c r="B55" s="15"/>
      <c r="C55" s="11"/>
      <c r="D55" s="7" t="s">
        <v>29</v>
      </c>
      <c r="E55" s="66" t="s">
        <v>58</v>
      </c>
      <c r="F55" s="43">
        <v>150</v>
      </c>
      <c r="G55" s="43">
        <v>4</v>
      </c>
      <c r="H55" s="43">
        <v>4</v>
      </c>
      <c r="I55" s="43">
        <v>39.4</v>
      </c>
      <c r="J55" s="43">
        <v>210.8</v>
      </c>
      <c r="K55" s="44" t="s">
        <v>59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60</v>
      </c>
      <c r="F56" s="43">
        <v>200</v>
      </c>
      <c r="G56" s="43">
        <v>0.2</v>
      </c>
      <c r="H56" s="43">
        <v>0.2</v>
      </c>
      <c r="I56" s="43">
        <v>27.1</v>
      </c>
      <c r="J56" s="43">
        <v>111.1</v>
      </c>
      <c r="K56" s="44">
        <v>631</v>
      </c>
      <c r="L56" s="43"/>
    </row>
    <row r="57" spans="1:12" ht="15" x14ac:dyDescent="0.25">
      <c r="A57" s="23"/>
      <c r="B57" s="15"/>
      <c r="C57" s="11"/>
      <c r="D57" s="7" t="s">
        <v>31</v>
      </c>
      <c r="E57" s="67" t="s">
        <v>46</v>
      </c>
      <c r="F57" s="43">
        <v>50</v>
      </c>
      <c r="G57" s="43">
        <v>3.7</v>
      </c>
      <c r="H57" s="43">
        <v>0.3</v>
      </c>
      <c r="I57" s="43">
        <v>24.3</v>
      </c>
      <c r="J57" s="43">
        <v>114.8</v>
      </c>
      <c r="K57" s="44" t="s">
        <v>45</v>
      </c>
      <c r="L57" s="43"/>
    </row>
    <row r="58" spans="1:12" ht="15" x14ac:dyDescent="0.25">
      <c r="A58" s="23"/>
      <c r="B58" s="15"/>
      <c r="C58" s="11"/>
      <c r="D58" s="7" t="s">
        <v>32</v>
      </c>
      <c r="E58" s="68" t="s">
        <v>48</v>
      </c>
      <c r="F58" s="43">
        <v>40</v>
      </c>
      <c r="G58" s="43">
        <v>2.5</v>
      </c>
      <c r="H58" s="43">
        <v>0.4</v>
      </c>
      <c r="I58" s="43">
        <v>16.5</v>
      </c>
      <c r="J58" s="43">
        <v>79.2</v>
      </c>
      <c r="K58" s="44" t="s">
        <v>47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95.4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1">SUM(G52:G60)</f>
        <v>24.4</v>
      </c>
      <c r="H61" s="19">
        <f t="shared" ref="H61" si="22">SUM(H52:H60)</f>
        <v>20.799999999999997</v>
      </c>
      <c r="I61" s="19">
        <f t="shared" ref="I61" si="23">SUM(I52:I60)</f>
        <v>127</v>
      </c>
      <c r="J61" s="19">
        <f t="shared" ref="J61" si="24">SUM(J52:J60)</f>
        <v>717.8</v>
      </c>
      <c r="K61" s="25"/>
      <c r="L61" s="19">
        <v>95.4</v>
      </c>
    </row>
    <row r="62" spans="1:12" ht="15.75" customHeight="1" x14ac:dyDescent="0.2">
      <c r="A62" s="29">
        <f>A44</f>
        <v>1</v>
      </c>
      <c r="B62" s="30">
        <f>B44</f>
        <v>3</v>
      </c>
      <c r="C62" s="90" t="s">
        <v>4</v>
      </c>
      <c r="D62" s="91"/>
      <c r="E62" s="31"/>
      <c r="F62" s="32">
        <f>F51+F61</f>
        <v>1340</v>
      </c>
      <c r="G62" s="32">
        <f t="shared" ref="G62" si="25">G51+G61</f>
        <v>39.299999999999997</v>
      </c>
      <c r="H62" s="32">
        <f t="shared" ref="H62" si="26">H51+H61</f>
        <v>37.099999999999994</v>
      </c>
      <c r="I62" s="32">
        <f t="shared" ref="I62" si="27">I51+I61</f>
        <v>201.7</v>
      </c>
      <c r="J62" s="32">
        <f t="shared" ref="J62:L62" si="28">J51+J61</f>
        <v>1207.8</v>
      </c>
      <c r="K62" s="32"/>
      <c r="L62" s="32">
        <f t="shared" si="28"/>
        <v>190.8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89</v>
      </c>
      <c r="F63" s="40">
        <v>120</v>
      </c>
      <c r="G63" s="40">
        <v>12.5</v>
      </c>
      <c r="H63" s="40">
        <v>9.3000000000000007</v>
      </c>
      <c r="I63" s="40">
        <v>16.2</v>
      </c>
      <c r="J63" s="40">
        <v>202</v>
      </c>
      <c r="K63" s="41" t="s">
        <v>90</v>
      </c>
      <c r="L63" s="40"/>
    </row>
    <row r="64" spans="1:12" ht="15" x14ac:dyDescent="0.25">
      <c r="A64" s="23"/>
      <c r="B64" s="15"/>
      <c r="C64" s="11"/>
      <c r="D64" s="6" t="s">
        <v>21</v>
      </c>
      <c r="E64" s="42" t="s">
        <v>61</v>
      </c>
      <c r="F64" s="43">
        <v>150</v>
      </c>
      <c r="G64" s="43">
        <v>3</v>
      </c>
      <c r="H64" s="43">
        <v>6.2</v>
      </c>
      <c r="I64" s="43">
        <v>24.3</v>
      </c>
      <c r="J64" s="43">
        <v>167</v>
      </c>
      <c r="K64" s="44" t="s">
        <v>102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62</v>
      </c>
      <c r="F65" s="43">
        <v>200</v>
      </c>
      <c r="G65" s="43">
        <v>0.2</v>
      </c>
      <c r="H65" s="43">
        <v>0</v>
      </c>
      <c r="I65" s="43">
        <v>15</v>
      </c>
      <c r="J65" s="43">
        <v>58</v>
      </c>
      <c r="K65" s="44">
        <v>685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40</v>
      </c>
      <c r="G66" s="43">
        <v>3</v>
      </c>
      <c r="H66" s="43">
        <v>0.2</v>
      </c>
      <c r="I66" s="43">
        <v>19.5</v>
      </c>
      <c r="J66" s="43">
        <v>92</v>
      </c>
      <c r="K66" s="84" t="s">
        <v>94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95.4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29">SUM(G63:G69)</f>
        <v>18.7</v>
      </c>
      <c r="H70" s="19">
        <f t="shared" ref="H70" si="30">SUM(H63:H69)</f>
        <v>15.7</v>
      </c>
      <c r="I70" s="19">
        <f t="shared" ref="I70" si="31">SUM(I63:I69)</f>
        <v>75</v>
      </c>
      <c r="J70" s="19">
        <f t="shared" ref="J70" si="32">SUM(J63:J69)</f>
        <v>519</v>
      </c>
      <c r="K70" s="25"/>
      <c r="L70" s="19">
        <v>95.4</v>
      </c>
    </row>
    <row r="71" spans="1:12" ht="4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9" t="s">
        <v>72</v>
      </c>
      <c r="F71" s="43">
        <v>60</v>
      </c>
      <c r="G71" s="43">
        <v>0.5</v>
      </c>
      <c r="H71" s="43">
        <v>0.1</v>
      </c>
      <c r="I71" s="43">
        <v>1</v>
      </c>
      <c r="J71" s="43">
        <v>7.6</v>
      </c>
      <c r="K71" s="69" t="s">
        <v>41</v>
      </c>
      <c r="L71" s="43"/>
    </row>
    <row r="72" spans="1:12" ht="15" x14ac:dyDescent="0.25">
      <c r="A72" s="23"/>
      <c r="B72" s="15"/>
      <c r="C72" s="11"/>
      <c r="D72" s="7" t="s">
        <v>27</v>
      </c>
      <c r="E72" s="70" t="s">
        <v>64</v>
      </c>
      <c r="F72" s="43">
        <v>200</v>
      </c>
      <c r="G72" s="43">
        <v>2.2999999999999998</v>
      </c>
      <c r="H72" s="43">
        <v>2.2000000000000002</v>
      </c>
      <c r="I72" s="43">
        <v>16.100000000000001</v>
      </c>
      <c r="J72" s="43">
        <v>94</v>
      </c>
      <c r="K72" s="44">
        <v>103</v>
      </c>
      <c r="L72" s="43"/>
    </row>
    <row r="73" spans="1:12" ht="15" x14ac:dyDescent="0.25">
      <c r="A73" s="23"/>
      <c r="B73" s="15"/>
      <c r="C73" s="11"/>
      <c r="D73" s="7" t="s">
        <v>28</v>
      </c>
      <c r="E73" s="71" t="s">
        <v>65</v>
      </c>
      <c r="F73" s="43">
        <v>200</v>
      </c>
      <c r="G73" s="43">
        <v>20.399999999999999</v>
      </c>
      <c r="H73" s="43">
        <v>25.3</v>
      </c>
      <c r="I73" s="43">
        <v>36.5</v>
      </c>
      <c r="J73" s="43">
        <v>389</v>
      </c>
      <c r="K73" s="44">
        <v>492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72" t="s">
        <v>44</v>
      </c>
      <c r="F75" s="43">
        <v>200</v>
      </c>
      <c r="G75" s="43">
        <v>0.4</v>
      </c>
      <c r="H75" s="43">
        <v>0</v>
      </c>
      <c r="I75" s="43">
        <v>30.8</v>
      </c>
      <c r="J75" s="43">
        <v>126.5</v>
      </c>
      <c r="K75" s="44">
        <v>349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50</v>
      </c>
      <c r="G76" s="43">
        <v>3.7</v>
      </c>
      <c r="H76" s="43">
        <v>0.3</v>
      </c>
      <c r="I76" s="43">
        <v>24.3</v>
      </c>
      <c r="J76" s="43">
        <v>114.8</v>
      </c>
      <c r="K76" s="73" t="s">
        <v>45</v>
      </c>
      <c r="L76" s="43"/>
    </row>
    <row r="77" spans="1:12" ht="15" x14ac:dyDescent="0.25">
      <c r="A77" s="23"/>
      <c r="B77" s="15"/>
      <c r="C77" s="11"/>
      <c r="D77" s="7" t="s">
        <v>32</v>
      </c>
      <c r="E77" s="74" t="s">
        <v>66</v>
      </c>
      <c r="F77" s="43">
        <v>40</v>
      </c>
      <c r="G77" s="43">
        <v>2.5</v>
      </c>
      <c r="H77" s="43">
        <v>0.4</v>
      </c>
      <c r="I77" s="43">
        <v>16.5</v>
      </c>
      <c r="J77" s="43">
        <v>79.2</v>
      </c>
      <c r="K77" s="84" t="s">
        <v>47</v>
      </c>
      <c r="L77" s="43"/>
    </row>
    <row r="78" spans="1:12" ht="15" x14ac:dyDescent="0.25">
      <c r="A78" s="23"/>
      <c r="B78" s="15"/>
      <c r="C78" s="11"/>
      <c r="D78" s="6"/>
      <c r="E78" s="78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95.4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3">SUM(G71:G79)</f>
        <v>29.799999999999997</v>
      </c>
      <c r="H80" s="19">
        <f t="shared" ref="H80" si="34">SUM(H71:H79)</f>
        <v>28.3</v>
      </c>
      <c r="I80" s="19">
        <f t="shared" ref="I80" si="35">SUM(I71:I79)</f>
        <v>125.2</v>
      </c>
      <c r="J80" s="19">
        <f t="shared" ref="J80" si="36">SUM(J71:J79)</f>
        <v>811.1</v>
      </c>
      <c r="K80" s="25"/>
      <c r="L80" s="19">
        <v>95.4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90" t="s">
        <v>4</v>
      </c>
      <c r="D81" s="91"/>
      <c r="E81" s="31"/>
      <c r="F81" s="32">
        <f>F70+F80</f>
        <v>1260</v>
      </c>
      <c r="G81" s="32">
        <f t="shared" ref="G81" si="37">G70+G80</f>
        <v>48.5</v>
      </c>
      <c r="H81" s="32">
        <f t="shared" ref="H81" si="38">H70+H80</f>
        <v>44</v>
      </c>
      <c r="I81" s="32">
        <f t="shared" ref="I81" si="39">I70+I80</f>
        <v>200.2</v>
      </c>
      <c r="J81" s="32">
        <f t="shared" ref="J81:L81" si="40">J70+J80</f>
        <v>1330.1</v>
      </c>
      <c r="K81" s="32"/>
      <c r="L81" s="32">
        <f t="shared" si="40"/>
        <v>190.8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75" t="s">
        <v>105</v>
      </c>
      <c r="F82" s="40">
        <v>250</v>
      </c>
      <c r="G82" s="40">
        <v>11.4</v>
      </c>
      <c r="H82" s="40">
        <v>14</v>
      </c>
      <c r="I82" s="40">
        <v>67.2</v>
      </c>
      <c r="J82" s="40">
        <v>356</v>
      </c>
      <c r="K82" s="41" t="s">
        <v>103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76" t="s">
        <v>104</v>
      </c>
      <c r="F84" s="43">
        <v>222</v>
      </c>
      <c r="G84" s="43">
        <v>0.3</v>
      </c>
      <c r="H84" s="43">
        <v>0</v>
      </c>
      <c r="I84" s="43">
        <v>15.2</v>
      </c>
      <c r="J84" s="43">
        <v>60</v>
      </c>
      <c r="K84" s="44">
        <v>686</v>
      </c>
      <c r="L84" s="43"/>
    </row>
    <row r="85" spans="1:12" ht="15" x14ac:dyDescent="0.25">
      <c r="A85" s="23"/>
      <c r="B85" s="15"/>
      <c r="C85" s="11"/>
      <c r="D85" s="7" t="s">
        <v>23</v>
      </c>
      <c r="E85" s="77" t="s">
        <v>46</v>
      </c>
      <c r="F85" s="43">
        <v>50</v>
      </c>
      <c r="G85" s="43">
        <v>3.7</v>
      </c>
      <c r="H85" s="43">
        <v>0.3</v>
      </c>
      <c r="I85" s="43">
        <v>24.4</v>
      </c>
      <c r="J85" s="43">
        <v>115</v>
      </c>
      <c r="K85" s="84" t="s">
        <v>94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59"/>
      <c r="F87" s="43"/>
      <c r="G87" s="43"/>
      <c r="H87" s="43"/>
      <c r="I87" s="43"/>
      <c r="J87" s="43"/>
      <c r="K87" s="8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95.4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522</v>
      </c>
      <c r="G89" s="19">
        <f t="shared" ref="G89" si="41">SUM(G82:G88)</f>
        <v>15.400000000000002</v>
      </c>
      <c r="H89" s="19">
        <f t="shared" ref="H89" si="42">SUM(H82:H88)</f>
        <v>14.3</v>
      </c>
      <c r="I89" s="19">
        <f t="shared" ref="I89" si="43">SUM(I82:I88)</f>
        <v>106.80000000000001</v>
      </c>
      <c r="J89" s="19">
        <f t="shared" ref="J89" si="44">SUM(J82:J88)</f>
        <v>531</v>
      </c>
      <c r="K89" s="25"/>
      <c r="L89" s="19">
        <v>95.4</v>
      </c>
    </row>
    <row r="90" spans="1:12" ht="4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9" t="s">
        <v>72</v>
      </c>
      <c r="F90" s="43">
        <v>60</v>
      </c>
      <c r="G90" s="43">
        <v>0.5</v>
      </c>
      <c r="H90" s="43">
        <v>0.1</v>
      </c>
      <c r="I90" s="43">
        <v>1</v>
      </c>
      <c r="J90" s="43">
        <v>7.6</v>
      </c>
      <c r="K90" s="62" t="s">
        <v>69</v>
      </c>
      <c r="L90" s="43"/>
    </row>
    <row r="91" spans="1:12" ht="15" x14ac:dyDescent="0.25">
      <c r="A91" s="23"/>
      <c r="B91" s="15"/>
      <c r="C91" s="11"/>
      <c r="D91" s="7" t="s">
        <v>27</v>
      </c>
      <c r="E91" s="79" t="s">
        <v>67</v>
      </c>
      <c r="F91" s="43">
        <v>200</v>
      </c>
      <c r="G91" s="43">
        <v>1.6</v>
      </c>
      <c r="H91" s="43">
        <v>4</v>
      </c>
      <c r="I91" s="43">
        <v>10.4</v>
      </c>
      <c r="J91" s="43">
        <v>84.5</v>
      </c>
      <c r="K91" s="44">
        <v>82</v>
      </c>
      <c r="L91" s="43"/>
    </row>
    <row r="92" spans="1:12" ht="15" x14ac:dyDescent="0.25">
      <c r="A92" s="23"/>
      <c r="B92" s="15"/>
      <c r="C92" s="11"/>
      <c r="D92" s="7" t="s">
        <v>28</v>
      </c>
      <c r="E92" s="80" t="s">
        <v>106</v>
      </c>
      <c r="F92" s="43">
        <v>120</v>
      </c>
      <c r="G92" s="43">
        <v>9.4</v>
      </c>
      <c r="H92" s="43">
        <v>18.8</v>
      </c>
      <c r="I92" s="43">
        <v>14.3</v>
      </c>
      <c r="J92" s="43">
        <v>223.2</v>
      </c>
      <c r="K92" s="44" t="s">
        <v>107</v>
      </c>
      <c r="L92" s="43"/>
    </row>
    <row r="93" spans="1:12" ht="15" x14ac:dyDescent="0.25">
      <c r="A93" s="23"/>
      <c r="B93" s="15"/>
      <c r="C93" s="11"/>
      <c r="D93" s="7" t="s">
        <v>29</v>
      </c>
      <c r="E93" s="81" t="s">
        <v>68</v>
      </c>
      <c r="F93" s="43">
        <v>150</v>
      </c>
      <c r="G93" s="43">
        <v>4.8</v>
      </c>
      <c r="H93" s="43">
        <v>6.2</v>
      </c>
      <c r="I93" s="43">
        <v>28</v>
      </c>
      <c r="J93" s="43">
        <v>180.6</v>
      </c>
      <c r="K93" s="44">
        <v>302</v>
      </c>
      <c r="L93" s="43"/>
    </row>
    <row r="94" spans="1:12" ht="15" x14ac:dyDescent="0.25">
      <c r="A94" s="23"/>
      <c r="B94" s="15"/>
      <c r="C94" s="11"/>
      <c r="D94" s="7" t="s">
        <v>30</v>
      </c>
      <c r="E94" s="55" t="s">
        <v>55</v>
      </c>
      <c r="F94" s="43">
        <v>200</v>
      </c>
      <c r="G94" s="43">
        <v>0.1</v>
      </c>
      <c r="H94" s="43">
        <v>0</v>
      </c>
      <c r="I94" s="43">
        <v>28.2</v>
      </c>
      <c r="J94" s="43">
        <v>95.3</v>
      </c>
      <c r="K94" s="44">
        <v>647</v>
      </c>
      <c r="L94" s="43"/>
    </row>
    <row r="95" spans="1:12" ht="15" x14ac:dyDescent="0.25">
      <c r="A95" s="23"/>
      <c r="B95" s="15"/>
      <c r="C95" s="11"/>
      <c r="D95" s="7" t="s">
        <v>31</v>
      </c>
      <c r="E95" s="55" t="s">
        <v>46</v>
      </c>
      <c r="F95" s="43">
        <v>40</v>
      </c>
      <c r="G95" s="43">
        <v>3</v>
      </c>
      <c r="H95" s="43">
        <v>0.2</v>
      </c>
      <c r="I95" s="43">
        <v>19.5</v>
      </c>
      <c r="J95" s="43">
        <v>91.9</v>
      </c>
      <c r="K95" s="44" t="s">
        <v>45</v>
      </c>
      <c r="L95" s="43"/>
    </row>
    <row r="96" spans="1:12" ht="15" x14ac:dyDescent="0.25">
      <c r="A96" s="23"/>
      <c r="B96" s="15"/>
      <c r="C96" s="11"/>
      <c r="D96" s="7" t="s">
        <v>32</v>
      </c>
      <c r="E96" s="55" t="s">
        <v>48</v>
      </c>
      <c r="F96" s="43">
        <v>40</v>
      </c>
      <c r="G96" s="43">
        <v>2.5</v>
      </c>
      <c r="H96" s="43">
        <v>0.4</v>
      </c>
      <c r="I96" s="43">
        <v>16.5</v>
      </c>
      <c r="J96" s="43">
        <v>79.2</v>
      </c>
      <c r="K96" s="44" t="s">
        <v>47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95.4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5">SUM(G90:G98)</f>
        <v>21.900000000000002</v>
      </c>
      <c r="H99" s="19">
        <f t="shared" ref="H99" si="46">SUM(H90:H98)</f>
        <v>29.699999999999996</v>
      </c>
      <c r="I99" s="19">
        <f t="shared" ref="I99" si="47">SUM(I90:I98)</f>
        <v>117.9</v>
      </c>
      <c r="J99" s="19">
        <f t="shared" ref="J99" si="48">SUM(J90:J98)</f>
        <v>762.3</v>
      </c>
      <c r="K99" s="25"/>
      <c r="L99" s="19">
        <v>95.4</v>
      </c>
    </row>
    <row r="100" spans="1:12" ht="15.75" customHeight="1" x14ac:dyDescent="0.2">
      <c r="A100" s="29">
        <f>A82</f>
        <v>1</v>
      </c>
      <c r="B100" s="30">
        <f>B82</f>
        <v>5</v>
      </c>
      <c r="C100" s="90" t="s">
        <v>4</v>
      </c>
      <c r="D100" s="91"/>
      <c r="E100" s="31"/>
      <c r="F100" s="32">
        <f>F89+F99</f>
        <v>1332</v>
      </c>
      <c r="G100" s="32">
        <f t="shared" ref="G100" si="49">G89+G99</f>
        <v>37.300000000000004</v>
      </c>
      <c r="H100" s="32">
        <f t="shared" ref="H100" si="50">H89+H99</f>
        <v>44</v>
      </c>
      <c r="I100" s="32">
        <f t="shared" ref="I100" si="51">I89+I99</f>
        <v>224.70000000000002</v>
      </c>
      <c r="J100" s="32">
        <f t="shared" ref="J100:L100" si="52">J89+J99</f>
        <v>1293.3</v>
      </c>
      <c r="K100" s="32"/>
      <c r="L100" s="32">
        <f t="shared" si="52"/>
        <v>190.8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70</v>
      </c>
      <c r="F101" s="40">
        <v>200</v>
      </c>
      <c r="G101" s="40">
        <v>8.1</v>
      </c>
      <c r="H101" s="40">
        <v>11.5</v>
      </c>
      <c r="I101" s="40">
        <v>40.799999999999997</v>
      </c>
      <c r="J101" s="40">
        <v>249</v>
      </c>
      <c r="K101" s="41">
        <v>302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5" t="s">
        <v>71</v>
      </c>
      <c r="F103" s="43">
        <v>200</v>
      </c>
      <c r="G103" s="43">
        <v>1.6</v>
      </c>
      <c r="H103" s="43">
        <v>1.6</v>
      </c>
      <c r="I103" s="43">
        <v>17.3</v>
      </c>
      <c r="J103" s="43">
        <v>87</v>
      </c>
      <c r="K103" s="44">
        <v>378</v>
      </c>
      <c r="L103" s="43"/>
    </row>
    <row r="104" spans="1:12" ht="15" x14ac:dyDescent="0.25">
      <c r="A104" s="23"/>
      <c r="B104" s="15"/>
      <c r="C104" s="11"/>
      <c r="D104" s="7" t="s">
        <v>23</v>
      </c>
      <c r="E104" s="55" t="s">
        <v>108</v>
      </c>
      <c r="F104" s="43">
        <v>50</v>
      </c>
      <c r="G104" s="43">
        <v>7.5</v>
      </c>
      <c r="H104" s="43">
        <v>7.6</v>
      </c>
      <c r="I104" s="43">
        <v>15.1</v>
      </c>
      <c r="J104" s="43">
        <v>145</v>
      </c>
      <c r="K104" s="44">
        <v>1</v>
      </c>
      <c r="L104" s="43"/>
    </row>
    <row r="105" spans="1:12" ht="15" x14ac:dyDescent="0.25">
      <c r="A105" s="23"/>
      <c r="B105" s="15"/>
      <c r="C105" s="11"/>
      <c r="D105" s="7" t="s">
        <v>24</v>
      </c>
      <c r="E105" s="55" t="s">
        <v>63</v>
      </c>
      <c r="F105" s="43">
        <v>100</v>
      </c>
      <c r="G105" s="43">
        <v>0.3</v>
      </c>
      <c r="H105" s="43">
        <v>0</v>
      </c>
      <c r="I105" s="43">
        <v>8.6</v>
      </c>
      <c r="J105" s="43">
        <v>40</v>
      </c>
      <c r="K105" s="44">
        <v>338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95.4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3">SUM(G101:G107)</f>
        <v>17.5</v>
      </c>
      <c r="H108" s="19">
        <f t="shared" si="53"/>
        <v>20.7</v>
      </c>
      <c r="I108" s="19">
        <f t="shared" si="53"/>
        <v>81.799999999999983</v>
      </c>
      <c r="J108" s="19">
        <f t="shared" si="53"/>
        <v>521</v>
      </c>
      <c r="K108" s="25"/>
      <c r="L108" s="19">
        <v>95.4</v>
      </c>
    </row>
    <row r="109" spans="1:12" ht="4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9" t="s">
        <v>72</v>
      </c>
      <c r="F109" s="43">
        <v>60</v>
      </c>
      <c r="G109" s="43">
        <v>0.5</v>
      </c>
      <c r="H109" s="43">
        <v>0.1</v>
      </c>
      <c r="I109" s="43">
        <v>1</v>
      </c>
      <c r="J109" s="43">
        <v>7.6</v>
      </c>
      <c r="K109" s="62" t="s">
        <v>41</v>
      </c>
      <c r="L109" s="43"/>
    </row>
    <row r="110" spans="1:12" ht="15" x14ac:dyDescent="0.25">
      <c r="A110" s="23"/>
      <c r="B110" s="15"/>
      <c r="C110" s="11"/>
      <c r="D110" s="7" t="s">
        <v>27</v>
      </c>
      <c r="E110" s="55" t="s">
        <v>73</v>
      </c>
      <c r="F110" s="43">
        <v>200</v>
      </c>
      <c r="G110" s="43">
        <v>4.5999999999999996</v>
      </c>
      <c r="H110" s="43">
        <v>4.4000000000000004</v>
      </c>
      <c r="I110" s="43">
        <v>15.2</v>
      </c>
      <c r="J110" s="43">
        <v>117.8</v>
      </c>
      <c r="K110" s="44">
        <v>102</v>
      </c>
      <c r="L110" s="43"/>
    </row>
    <row r="111" spans="1:12" ht="15" x14ac:dyDescent="0.25">
      <c r="A111" s="23"/>
      <c r="B111" s="15"/>
      <c r="C111" s="11"/>
      <c r="D111" s="7" t="s">
        <v>28</v>
      </c>
      <c r="E111" s="55" t="s">
        <v>74</v>
      </c>
      <c r="F111" s="43">
        <v>200</v>
      </c>
      <c r="G111" s="43">
        <v>12.9</v>
      </c>
      <c r="H111" s="43">
        <v>22.6</v>
      </c>
      <c r="I111" s="43">
        <v>14.4</v>
      </c>
      <c r="J111" s="43">
        <v>329</v>
      </c>
      <c r="K111" s="44">
        <v>488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55" t="s">
        <v>75</v>
      </c>
      <c r="F113" s="43">
        <v>200</v>
      </c>
      <c r="G113" s="43">
        <v>0.5</v>
      </c>
      <c r="H113" s="43">
        <v>0.1</v>
      </c>
      <c r="I113" s="43">
        <v>27.4</v>
      </c>
      <c r="J113" s="43">
        <v>112.6</v>
      </c>
      <c r="K113" s="44">
        <v>348</v>
      </c>
      <c r="L113" s="43"/>
    </row>
    <row r="114" spans="1:12" ht="15" x14ac:dyDescent="0.25">
      <c r="A114" s="23"/>
      <c r="B114" s="15"/>
      <c r="C114" s="11"/>
      <c r="D114" s="7" t="s">
        <v>31</v>
      </c>
      <c r="E114" s="55" t="s">
        <v>46</v>
      </c>
      <c r="F114" s="43">
        <v>50</v>
      </c>
      <c r="G114" s="43">
        <v>3.7</v>
      </c>
      <c r="H114" s="43">
        <v>0.3</v>
      </c>
      <c r="I114" s="43">
        <v>24.3</v>
      </c>
      <c r="J114" s="43">
        <v>114.8</v>
      </c>
      <c r="K114" s="44" t="s">
        <v>45</v>
      </c>
      <c r="L114" s="43"/>
    </row>
    <row r="115" spans="1:12" ht="15" x14ac:dyDescent="0.25">
      <c r="A115" s="23"/>
      <c r="B115" s="15"/>
      <c r="C115" s="11"/>
      <c r="D115" s="7" t="s">
        <v>32</v>
      </c>
      <c r="E115" s="55" t="s">
        <v>48</v>
      </c>
      <c r="F115" s="43">
        <v>40</v>
      </c>
      <c r="G115" s="43">
        <v>2.5</v>
      </c>
      <c r="H115" s="43">
        <v>0.4</v>
      </c>
      <c r="I115" s="43">
        <v>16.5</v>
      </c>
      <c r="J115" s="43">
        <v>79.2</v>
      </c>
      <c r="K115" s="44" t="s">
        <v>47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95.4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4">SUM(G109:G117)</f>
        <v>24.7</v>
      </c>
      <c r="H118" s="19">
        <f t="shared" si="54"/>
        <v>27.900000000000002</v>
      </c>
      <c r="I118" s="19">
        <f t="shared" si="54"/>
        <v>98.8</v>
      </c>
      <c r="J118" s="19">
        <f t="shared" si="54"/>
        <v>761</v>
      </c>
      <c r="K118" s="25"/>
      <c r="L118" s="19">
        <v>95.4</v>
      </c>
    </row>
    <row r="119" spans="1:12" ht="15" x14ac:dyDescent="0.2">
      <c r="A119" s="29">
        <f>A101</f>
        <v>2</v>
      </c>
      <c r="B119" s="30">
        <f>B101</f>
        <v>1</v>
      </c>
      <c r="C119" s="90" t="s">
        <v>4</v>
      </c>
      <c r="D119" s="91"/>
      <c r="E119" s="31"/>
      <c r="F119" s="32">
        <f>F108+F118</f>
        <v>1300</v>
      </c>
      <c r="G119" s="32">
        <f t="shared" ref="G119" si="55">G108+G118</f>
        <v>42.2</v>
      </c>
      <c r="H119" s="32">
        <f t="shared" ref="H119" si="56">H108+H118</f>
        <v>48.6</v>
      </c>
      <c r="I119" s="32">
        <f t="shared" ref="I119" si="57">I108+I118</f>
        <v>180.59999999999997</v>
      </c>
      <c r="J119" s="32">
        <f t="shared" ref="J119:L119" si="58">J108+J118</f>
        <v>1282</v>
      </c>
      <c r="K119" s="32"/>
      <c r="L119" s="32">
        <f t="shared" si="58"/>
        <v>190.8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76</v>
      </c>
      <c r="F120" s="40">
        <v>90</v>
      </c>
      <c r="G120" s="40">
        <v>14.5</v>
      </c>
      <c r="H120" s="40">
        <v>13.6</v>
      </c>
      <c r="I120" s="40">
        <v>13.6</v>
      </c>
      <c r="J120" s="40">
        <v>206</v>
      </c>
      <c r="K120" s="41">
        <v>498</v>
      </c>
      <c r="L120" s="40"/>
    </row>
    <row r="121" spans="1:12" ht="30" x14ac:dyDescent="0.25">
      <c r="A121" s="14"/>
      <c r="B121" s="15"/>
      <c r="C121" s="11"/>
      <c r="D121" s="6" t="s">
        <v>21</v>
      </c>
      <c r="E121" s="59" t="s">
        <v>77</v>
      </c>
      <c r="F121" s="43">
        <v>180</v>
      </c>
      <c r="G121" s="43">
        <v>6.1</v>
      </c>
      <c r="H121" s="43">
        <v>7.6</v>
      </c>
      <c r="I121" s="43">
        <v>37.799999999999997</v>
      </c>
      <c r="J121" s="43">
        <v>227</v>
      </c>
      <c r="K121" s="83" t="s">
        <v>93</v>
      </c>
      <c r="L121" s="43"/>
    </row>
    <row r="122" spans="1:12" ht="15" x14ac:dyDescent="0.25">
      <c r="A122" s="14"/>
      <c r="B122" s="15"/>
      <c r="C122" s="11"/>
      <c r="D122" s="7" t="s">
        <v>22</v>
      </c>
      <c r="E122" s="55" t="s">
        <v>78</v>
      </c>
      <c r="F122" s="43">
        <v>215</v>
      </c>
      <c r="G122" s="43">
        <v>0.2</v>
      </c>
      <c r="H122" s="43">
        <v>0</v>
      </c>
      <c r="I122" s="43">
        <v>15</v>
      </c>
      <c r="J122" s="43">
        <v>58</v>
      </c>
      <c r="K122" s="44">
        <v>685</v>
      </c>
      <c r="L122" s="43"/>
    </row>
    <row r="123" spans="1:12" ht="15" x14ac:dyDescent="0.25">
      <c r="A123" s="14"/>
      <c r="B123" s="15"/>
      <c r="C123" s="11"/>
      <c r="D123" s="7" t="s">
        <v>23</v>
      </c>
      <c r="E123" s="55" t="s">
        <v>46</v>
      </c>
      <c r="F123" s="43">
        <v>40</v>
      </c>
      <c r="G123" s="43">
        <v>3</v>
      </c>
      <c r="H123" s="43">
        <v>0.2</v>
      </c>
      <c r="I123" s="43">
        <v>19.5</v>
      </c>
      <c r="J123" s="43">
        <v>92</v>
      </c>
      <c r="K123" s="44" t="s">
        <v>45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95.4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525</v>
      </c>
      <c r="G127" s="19">
        <f t="shared" ref="G127:J127" si="59">SUM(G120:G126)</f>
        <v>23.8</v>
      </c>
      <c r="H127" s="19">
        <f t="shared" si="59"/>
        <v>21.4</v>
      </c>
      <c r="I127" s="19">
        <f t="shared" si="59"/>
        <v>85.9</v>
      </c>
      <c r="J127" s="19">
        <f t="shared" si="59"/>
        <v>583</v>
      </c>
      <c r="K127" s="25"/>
      <c r="L127" s="19">
        <f t="shared" ref="L127" si="60">SUM(L120:L126)</f>
        <v>95.4</v>
      </c>
    </row>
    <row r="128" spans="1:12" ht="4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9" t="s">
        <v>72</v>
      </c>
      <c r="F128" s="43">
        <v>60</v>
      </c>
      <c r="G128" s="43">
        <v>0.5</v>
      </c>
      <c r="H128" s="43">
        <v>0.1</v>
      </c>
      <c r="I128" s="43">
        <v>1</v>
      </c>
      <c r="J128" s="43">
        <v>7.6</v>
      </c>
      <c r="K128" s="62" t="s">
        <v>41</v>
      </c>
      <c r="L128" s="43"/>
    </row>
    <row r="129" spans="1:12" ht="15" x14ac:dyDescent="0.25">
      <c r="A129" s="14"/>
      <c r="B129" s="15"/>
      <c r="C129" s="11"/>
      <c r="D129" s="7" t="s">
        <v>27</v>
      </c>
      <c r="E129" s="55" t="s">
        <v>56</v>
      </c>
      <c r="F129" s="43">
        <v>200</v>
      </c>
      <c r="G129" s="43">
        <v>1.5</v>
      </c>
      <c r="H129" s="43">
        <v>3</v>
      </c>
      <c r="I129" s="43">
        <v>8.9</v>
      </c>
      <c r="J129" s="43">
        <v>68.3</v>
      </c>
      <c r="K129" s="44">
        <v>135</v>
      </c>
      <c r="L129" s="43"/>
    </row>
    <row r="130" spans="1:12" ht="15" x14ac:dyDescent="0.25">
      <c r="A130" s="14"/>
      <c r="B130" s="15"/>
      <c r="C130" s="11"/>
      <c r="D130" s="7" t="s">
        <v>28</v>
      </c>
      <c r="E130" s="55" t="s">
        <v>79</v>
      </c>
      <c r="F130" s="43">
        <v>90</v>
      </c>
      <c r="G130" s="43">
        <v>14.6</v>
      </c>
      <c r="H130" s="43">
        <v>18.7</v>
      </c>
      <c r="I130" s="43">
        <v>13.6</v>
      </c>
      <c r="J130" s="43">
        <v>223</v>
      </c>
      <c r="K130" s="44">
        <v>294</v>
      </c>
      <c r="L130" s="43"/>
    </row>
    <row r="131" spans="1:12" ht="15" x14ac:dyDescent="0.25">
      <c r="A131" s="14"/>
      <c r="B131" s="15"/>
      <c r="C131" s="11"/>
      <c r="D131" s="7" t="s">
        <v>29</v>
      </c>
      <c r="E131" s="55" t="s">
        <v>54</v>
      </c>
      <c r="F131" s="43">
        <v>150</v>
      </c>
      <c r="G131" s="43">
        <v>5.5</v>
      </c>
      <c r="H131" s="43">
        <v>5.7</v>
      </c>
      <c r="I131" s="43">
        <v>33.299999999999997</v>
      </c>
      <c r="J131" s="43">
        <v>206.4</v>
      </c>
      <c r="K131" s="44">
        <v>302</v>
      </c>
      <c r="L131" s="43"/>
    </row>
    <row r="132" spans="1:12" ht="15" x14ac:dyDescent="0.25">
      <c r="A132" s="14"/>
      <c r="B132" s="15"/>
      <c r="C132" s="11"/>
      <c r="D132" s="7" t="s">
        <v>30</v>
      </c>
      <c r="E132" s="55" t="s">
        <v>60</v>
      </c>
      <c r="F132" s="43">
        <v>200</v>
      </c>
      <c r="G132" s="43">
        <v>0.2</v>
      </c>
      <c r="H132" s="43">
        <v>0.2</v>
      </c>
      <c r="I132" s="43">
        <v>27.1</v>
      </c>
      <c r="J132" s="43">
        <v>111.1</v>
      </c>
      <c r="K132" s="44">
        <v>631</v>
      </c>
      <c r="L132" s="43"/>
    </row>
    <row r="133" spans="1:12" ht="15" x14ac:dyDescent="0.25">
      <c r="A133" s="14"/>
      <c r="B133" s="15"/>
      <c r="C133" s="11"/>
      <c r="D133" s="7" t="s">
        <v>31</v>
      </c>
      <c r="E133" s="55" t="s">
        <v>46</v>
      </c>
      <c r="F133" s="43">
        <v>40</v>
      </c>
      <c r="G133" s="43">
        <v>3</v>
      </c>
      <c r="H133" s="43">
        <v>0.2</v>
      </c>
      <c r="I133" s="43">
        <v>19.5</v>
      </c>
      <c r="J133" s="43">
        <v>91.1</v>
      </c>
      <c r="K133" s="44" t="s">
        <v>45</v>
      </c>
      <c r="L133" s="43"/>
    </row>
    <row r="134" spans="1:12" ht="15" x14ac:dyDescent="0.25">
      <c r="A134" s="14"/>
      <c r="B134" s="15"/>
      <c r="C134" s="11"/>
      <c r="D134" s="7" t="s">
        <v>32</v>
      </c>
      <c r="E134" s="55" t="s">
        <v>48</v>
      </c>
      <c r="F134" s="43">
        <v>40</v>
      </c>
      <c r="G134" s="43">
        <v>2.5</v>
      </c>
      <c r="H134" s="43">
        <v>0.4</v>
      </c>
      <c r="I134" s="43">
        <v>16.5</v>
      </c>
      <c r="J134" s="43">
        <v>79.2</v>
      </c>
      <c r="K134" s="44" t="s">
        <v>47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95.4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1">SUM(G128:G136)</f>
        <v>27.8</v>
      </c>
      <c r="H137" s="19">
        <f t="shared" si="61"/>
        <v>28.299999999999997</v>
      </c>
      <c r="I137" s="19">
        <f t="shared" si="61"/>
        <v>119.9</v>
      </c>
      <c r="J137" s="19">
        <f t="shared" si="61"/>
        <v>786.7</v>
      </c>
      <c r="K137" s="25"/>
      <c r="L137" s="19"/>
    </row>
    <row r="138" spans="1:12" ht="15.75" thickBot="1" x14ac:dyDescent="0.25">
      <c r="A138" s="33">
        <f>A120</f>
        <v>2</v>
      </c>
      <c r="B138" s="33">
        <f>B120</f>
        <v>2</v>
      </c>
      <c r="C138" s="90" t="s">
        <v>4</v>
      </c>
      <c r="D138" s="91"/>
      <c r="E138" s="31"/>
      <c r="F138" s="32">
        <f>F127+F137</f>
        <v>1305</v>
      </c>
      <c r="G138" s="32">
        <f t="shared" ref="G138" si="62">G127+G137</f>
        <v>51.6</v>
      </c>
      <c r="H138" s="32">
        <f t="shared" ref="H138" si="63">H127+H137</f>
        <v>49.699999999999996</v>
      </c>
      <c r="I138" s="32">
        <f t="shared" ref="I138" si="64">I127+I137</f>
        <v>205.8</v>
      </c>
      <c r="J138" s="32">
        <f t="shared" ref="J138:L138" si="65">J127+J137</f>
        <v>1369.7</v>
      </c>
      <c r="K138" s="32"/>
      <c r="L138" s="32">
        <v>95.4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91</v>
      </c>
      <c r="F139" s="40">
        <v>100</v>
      </c>
      <c r="G139" s="40">
        <v>12.3</v>
      </c>
      <c r="H139" s="82">
        <v>12.7</v>
      </c>
      <c r="I139" s="40">
        <v>3.5</v>
      </c>
      <c r="J139" s="40">
        <v>156</v>
      </c>
      <c r="K139" s="41">
        <v>337</v>
      </c>
      <c r="L139" s="40"/>
    </row>
    <row r="140" spans="1:12" ht="15" x14ac:dyDescent="0.25">
      <c r="A140" s="23"/>
      <c r="B140" s="15"/>
      <c r="C140" s="11"/>
      <c r="D140" s="6" t="s">
        <v>21</v>
      </c>
      <c r="E140" s="59" t="s">
        <v>50</v>
      </c>
      <c r="F140" s="43">
        <v>150</v>
      </c>
      <c r="G140" s="43">
        <v>4.5</v>
      </c>
      <c r="H140" s="43">
        <v>6.8</v>
      </c>
      <c r="I140" s="43">
        <v>22.4</v>
      </c>
      <c r="J140" s="43">
        <v>171</v>
      </c>
      <c r="K140" s="44">
        <v>510</v>
      </c>
      <c r="L140" s="43"/>
    </row>
    <row r="141" spans="1:12" ht="15" x14ac:dyDescent="0.25">
      <c r="A141" s="23"/>
      <c r="B141" s="15"/>
      <c r="C141" s="11"/>
      <c r="D141" s="7" t="s">
        <v>22</v>
      </c>
      <c r="E141" s="55" t="s">
        <v>92</v>
      </c>
      <c r="F141" s="43">
        <v>200</v>
      </c>
      <c r="G141" s="43">
        <v>0.2</v>
      </c>
      <c r="H141" s="43">
        <v>0</v>
      </c>
      <c r="I141" s="43">
        <v>15</v>
      </c>
      <c r="J141" s="43">
        <v>61</v>
      </c>
      <c r="K141" s="44">
        <v>685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5" t="s">
        <v>46</v>
      </c>
      <c r="F142" s="43">
        <v>50</v>
      </c>
      <c r="G142" s="43">
        <v>3.7</v>
      </c>
      <c r="H142" s="43">
        <v>0.3</v>
      </c>
      <c r="I142" s="43">
        <v>24.3</v>
      </c>
      <c r="J142" s="43">
        <v>115</v>
      </c>
      <c r="K142" s="84" t="s">
        <v>94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63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95.4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6">SUM(G139:G145)</f>
        <v>20.7</v>
      </c>
      <c r="H146" s="19">
        <f t="shared" si="66"/>
        <v>19.8</v>
      </c>
      <c r="I146" s="19">
        <f t="shared" si="66"/>
        <v>65.2</v>
      </c>
      <c r="J146" s="19">
        <f t="shared" si="66"/>
        <v>503</v>
      </c>
      <c r="K146" s="25"/>
      <c r="L146" s="19">
        <v>95.4</v>
      </c>
    </row>
    <row r="147" spans="1:12" ht="4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9" t="s">
        <v>80</v>
      </c>
      <c r="F147" s="43">
        <v>60</v>
      </c>
      <c r="G147" s="43">
        <v>0.5</v>
      </c>
      <c r="H147" s="43">
        <v>0.1</v>
      </c>
      <c r="I147" s="43">
        <v>1</v>
      </c>
      <c r="J147" s="43">
        <v>7.6</v>
      </c>
      <c r="K147" s="62" t="s">
        <v>41</v>
      </c>
      <c r="L147" s="43"/>
    </row>
    <row r="148" spans="1:12" ht="15" x14ac:dyDescent="0.25">
      <c r="A148" s="23"/>
      <c r="B148" s="15"/>
      <c r="C148" s="11"/>
      <c r="D148" s="7" t="s">
        <v>27</v>
      </c>
      <c r="E148" s="55" t="s">
        <v>64</v>
      </c>
      <c r="F148" s="43">
        <v>200</v>
      </c>
      <c r="G148" s="43">
        <v>2.2999999999999998</v>
      </c>
      <c r="H148" s="43">
        <v>2.2000000000000002</v>
      </c>
      <c r="I148" s="43">
        <v>16.100000000000001</v>
      </c>
      <c r="J148" s="43">
        <v>94</v>
      </c>
      <c r="K148" s="44">
        <v>103</v>
      </c>
      <c r="L148" s="43"/>
    </row>
    <row r="149" spans="1:12" ht="15" x14ac:dyDescent="0.25">
      <c r="A149" s="23"/>
      <c r="B149" s="15"/>
      <c r="C149" s="11"/>
      <c r="D149" s="7" t="s">
        <v>28</v>
      </c>
      <c r="E149" s="55" t="s">
        <v>65</v>
      </c>
      <c r="F149" s="43">
        <v>200</v>
      </c>
      <c r="G149" s="43">
        <v>20.399999999999999</v>
      </c>
      <c r="H149" s="43">
        <v>25.3</v>
      </c>
      <c r="I149" s="43">
        <v>36.5</v>
      </c>
      <c r="J149" s="43">
        <v>389</v>
      </c>
      <c r="K149" s="44">
        <v>492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55" t="s">
        <v>44</v>
      </c>
      <c r="F151" s="43">
        <v>200</v>
      </c>
      <c r="G151" s="43">
        <v>0.4</v>
      </c>
      <c r="H151" s="43">
        <v>0</v>
      </c>
      <c r="I151" s="43">
        <v>30.8</v>
      </c>
      <c r="J151" s="43">
        <v>126.5</v>
      </c>
      <c r="K151" s="44">
        <v>349</v>
      </c>
      <c r="L151" s="43"/>
    </row>
    <row r="152" spans="1:12" ht="15" x14ac:dyDescent="0.25">
      <c r="A152" s="23"/>
      <c r="B152" s="15"/>
      <c r="C152" s="11"/>
      <c r="D152" s="7" t="s">
        <v>31</v>
      </c>
      <c r="E152" s="55" t="s">
        <v>46</v>
      </c>
      <c r="F152" s="43">
        <v>40</v>
      </c>
      <c r="G152" s="43">
        <v>3</v>
      </c>
      <c r="H152" s="43">
        <v>0.2</v>
      </c>
      <c r="I152" s="43">
        <v>19.5</v>
      </c>
      <c r="J152" s="43">
        <v>91.1</v>
      </c>
      <c r="K152" s="44" t="s">
        <v>45</v>
      </c>
      <c r="L152" s="43"/>
    </row>
    <row r="153" spans="1:12" ht="15" x14ac:dyDescent="0.25">
      <c r="A153" s="23"/>
      <c r="B153" s="15"/>
      <c r="C153" s="11"/>
      <c r="D153" s="7" t="s">
        <v>32</v>
      </c>
      <c r="E153" s="55" t="s">
        <v>48</v>
      </c>
      <c r="F153" s="43">
        <v>40</v>
      </c>
      <c r="G153" s="43">
        <v>2.5</v>
      </c>
      <c r="H153" s="43">
        <v>0.4</v>
      </c>
      <c r="I153" s="43">
        <v>16.5</v>
      </c>
      <c r="J153" s="43">
        <v>79.2</v>
      </c>
      <c r="K153" s="44" t="s">
        <v>47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95.4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67">SUM(G147:G155)</f>
        <v>29.099999999999998</v>
      </c>
      <c r="H156" s="19">
        <f t="shared" si="67"/>
        <v>28.2</v>
      </c>
      <c r="I156" s="19">
        <f t="shared" si="67"/>
        <v>120.4</v>
      </c>
      <c r="J156" s="19">
        <f t="shared" si="67"/>
        <v>787.40000000000009</v>
      </c>
      <c r="K156" s="25"/>
      <c r="L156" s="19">
        <f t="shared" ref="L156" si="68">SUM(L147:L155)</f>
        <v>95.4</v>
      </c>
    </row>
    <row r="157" spans="1:12" ht="15" x14ac:dyDescent="0.2">
      <c r="A157" s="29">
        <f>A139</f>
        <v>2</v>
      </c>
      <c r="B157" s="30">
        <f>B139</f>
        <v>3</v>
      </c>
      <c r="C157" s="90" t="s">
        <v>4</v>
      </c>
      <c r="D157" s="91"/>
      <c r="E157" s="31"/>
      <c r="F157" s="32">
        <f>F146+F156</f>
        <v>1240</v>
      </c>
      <c r="G157" s="32">
        <f t="shared" ref="G157" si="69">G146+G156</f>
        <v>49.8</v>
      </c>
      <c r="H157" s="32">
        <f t="shared" ref="H157" si="70">H146+H156</f>
        <v>48</v>
      </c>
      <c r="I157" s="32">
        <f t="shared" ref="I157" si="71">I146+I156</f>
        <v>185.60000000000002</v>
      </c>
      <c r="J157" s="32">
        <f t="shared" ref="J157:L157" si="72">J146+J156</f>
        <v>1290.4000000000001</v>
      </c>
      <c r="K157" s="32"/>
      <c r="L157" s="32">
        <f t="shared" si="72"/>
        <v>190.8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81</v>
      </c>
      <c r="F158" s="52">
        <v>120</v>
      </c>
      <c r="G158" s="52">
        <v>14.4</v>
      </c>
      <c r="H158" s="52">
        <v>11.9</v>
      </c>
      <c r="I158" s="53">
        <v>11.2</v>
      </c>
      <c r="J158" s="52">
        <v>200</v>
      </c>
      <c r="K158" s="85" t="s">
        <v>95</v>
      </c>
      <c r="L158" s="40"/>
    </row>
    <row r="159" spans="1:12" ht="15" x14ac:dyDescent="0.25">
      <c r="A159" s="23"/>
      <c r="B159" s="15"/>
      <c r="C159" s="11"/>
      <c r="D159" s="6" t="s">
        <v>21</v>
      </c>
      <c r="E159" s="59" t="s">
        <v>82</v>
      </c>
      <c r="F159" s="60">
        <v>150</v>
      </c>
      <c r="G159" s="60">
        <v>3.6</v>
      </c>
      <c r="H159" s="60">
        <v>6</v>
      </c>
      <c r="I159" s="61">
        <v>37.1</v>
      </c>
      <c r="J159" s="60">
        <v>221</v>
      </c>
      <c r="K159" s="62">
        <v>512</v>
      </c>
      <c r="L159" s="43"/>
    </row>
    <row r="160" spans="1:12" ht="15" x14ac:dyDescent="0.25">
      <c r="A160" s="23"/>
      <c r="B160" s="15"/>
      <c r="C160" s="11"/>
      <c r="D160" s="7" t="s">
        <v>22</v>
      </c>
      <c r="E160" s="55" t="s">
        <v>78</v>
      </c>
      <c r="F160" s="43">
        <v>215</v>
      </c>
      <c r="G160" s="43">
        <v>0.2</v>
      </c>
      <c r="H160" s="43">
        <v>0</v>
      </c>
      <c r="I160" s="43">
        <v>15</v>
      </c>
      <c r="J160" s="56">
        <v>58</v>
      </c>
      <c r="K160" s="57">
        <v>685</v>
      </c>
      <c r="L160" s="43"/>
    </row>
    <row r="161" spans="1:12" ht="15" x14ac:dyDescent="0.25">
      <c r="A161" s="23"/>
      <c r="B161" s="15"/>
      <c r="C161" s="11"/>
      <c r="D161" s="7" t="s">
        <v>23</v>
      </c>
      <c r="E161" s="55" t="s">
        <v>46</v>
      </c>
      <c r="F161" s="43">
        <v>40</v>
      </c>
      <c r="G161" s="43">
        <v>3</v>
      </c>
      <c r="H161" s="43">
        <v>0.2</v>
      </c>
      <c r="I161" s="43">
        <v>19.5</v>
      </c>
      <c r="J161" s="43">
        <v>92</v>
      </c>
      <c r="K161" s="84" t="s">
        <v>94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63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95.4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3">SUM(G158:G164)</f>
        <v>21.2</v>
      </c>
      <c r="H165" s="19">
        <f t="shared" si="73"/>
        <v>18.099999999999998</v>
      </c>
      <c r="I165" s="19">
        <f t="shared" si="73"/>
        <v>82.8</v>
      </c>
      <c r="J165" s="19">
        <f t="shared" si="73"/>
        <v>571</v>
      </c>
      <c r="K165" s="25"/>
      <c r="L165" s="19">
        <f t="shared" ref="L165" si="74">SUM(L158:L164)</f>
        <v>95.4</v>
      </c>
    </row>
    <row r="166" spans="1:12" ht="4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9" t="s">
        <v>72</v>
      </c>
      <c r="F166" s="43">
        <v>60</v>
      </c>
      <c r="G166" s="43">
        <v>0.5</v>
      </c>
      <c r="H166" s="43">
        <v>0.1</v>
      </c>
      <c r="I166" s="43">
        <v>1</v>
      </c>
      <c r="J166" s="43">
        <v>7.6</v>
      </c>
      <c r="K166" s="62" t="s">
        <v>83</v>
      </c>
      <c r="L166" s="43"/>
    </row>
    <row r="167" spans="1:12" ht="15" x14ac:dyDescent="0.25">
      <c r="A167" s="23"/>
      <c r="B167" s="15"/>
      <c r="C167" s="11"/>
      <c r="D167" s="7" t="s">
        <v>27</v>
      </c>
      <c r="E167" s="55" t="s">
        <v>42</v>
      </c>
      <c r="F167" s="43">
        <v>200</v>
      </c>
      <c r="G167" s="43">
        <v>1.5</v>
      </c>
      <c r="H167" s="43">
        <v>4</v>
      </c>
      <c r="I167" s="43">
        <v>7.4</v>
      </c>
      <c r="J167" s="43">
        <v>72.2</v>
      </c>
      <c r="K167" s="44">
        <v>88</v>
      </c>
      <c r="L167" s="43"/>
    </row>
    <row r="168" spans="1:12" ht="15" x14ac:dyDescent="0.25">
      <c r="A168" s="23"/>
      <c r="B168" s="15"/>
      <c r="C168" s="11"/>
      <c r="D168" s="7" t="s">
        <v>28</v>
      </c>
      <c r="E168" s="55" t="s">
        <v>109</v>
      </c>
      <c r="F168" s="56">
        <v>120</v>
      </c>
      <c r="G168" s="43">
        <v>9.4</v>
      </c>
      <c r="H168" s="43">
        <v>18.8</v>
      </c>
      <c r="I168" s="43">
        <v>14.3</v>
      </c>
      <c r="J168" s="56">
        <v>223.2</v>
      </c>
      <c r="K168" s="44" t="s">
        <v>107</v>
      </c>
      <c r="L168" s="43"/>
    </row>
    <row r="169" spans="1:12" ht="15" x14ac:dyDescent="0.25">
      <c r="A169" s="23"/>
      <c r="B169" s="15"/>
      <c r="C169" s="11"/>
      <c r="D169" s="7" t="s">
        <v>29</v>
      </c>
      <c r="E169" s="55" t="s">
        <v>43</v>
      </c>
      <c r="F169" s="43">
        <v>150</v>
      </c>
      <c r="G169" s="43">
        <v>6.1</v>
      </c>
      <c r="H169" s="43">
        <v>4.8</v>
      </c>
      <c r="I169" s="43">
        <v>27.8</v>
      </c>
      <c r="J169" s="43">
        <v>178.2</v>
      </c>
      <c r="K169" s="44">
        <v>302</v>
      </c>
      <c r="L169" s="43"/>
    </row>
    <row r="170" spans="1:12" ht="15" x14ac:dyDescent="0.25">
      <c r="A170" s="23"/>
      <c r="B170" s="15"/>
      <c r="C170" s="11"/>
      <c r="D170" s="7" t="s">
        <v>30</v>
      </c>
      <c r="E170" s="55" t="s">
        <v>55</v>
      </c>
      <c r="F170" s="43">
        <v>200</v>
      </c>
      <c r="G170" s="43">
        <v>0.1</v>
      </c>
      <c r="H170" s="43">
        <v>0</v>
      </c>
      <c r="I170" s="43">
        <v>28.2</v>
      </c>
      <c r="J170" s="43">
        <v>110.3</v>
      </c>
      <c r="K170" s="44">
        <v>647</v>
      </c>
      <c r="L170" s="43"/>
    </row>
    <row r="171" spans="1:12" ht="15" x14ac:dyDescent="0.25">
      <c r="A171" s="23"/>
      <c r="B171" s="15"/>
      <c r="C171" s="11"/>
      <c r="D171" s="7" t="s">
        <v>31</v>
      </c>
      <c r="E171" s="55" t="s">
        <v>46</v>
      </c>
      <c r="F171" s="43">
        <v>50</v>
      </c>
      <c r="G171" s="43">
        <v>3.7</v>
      </c>
      <c r="H171" s="43">
        <v>0.3</v>
      </c>
      <c r="I171" s="43">
        <v>24.3</v>
      </c>
      <c r="J171" s="43">
        <v>114.8</v>
      </c>
      <c r="K171" s="44" t="s">
        <v>45</v>
      </c>
      <c r="L171" s="43"/>
    </row>
    <row r="172" spans="1:12" ht="15" x14ac:dyDescent="0.25">
      <c r="A172" s="23"/>
      <c r="B172" s="15"/>
      <c r="C172" s="11"/>
      <c r="D172" s="7" t="s">
        <v>32</v>
      </c>
      <c r="E172" s="55" t="s">
        <v>48</v>
      </c>
      <c r="F172" s="43">
        <v>50</v>
      </c>
      <c r="G172" s="43">
        <v>3.2</v>
      </c>
      <c r="H172" s="43">
        <v>0.4</v>
      </c>
      <c r="I172" s="43">
        <v>20.6</v>
      </c>
      <c r="J172" s="43">
        <v>98.9</v>
      </c>
      <c r="K172" s="44" t="s">
        <v>47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95.4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75">SUM(G166:G174)</f>
        <v>24.5</v>
      </c>
      <c r="H175" s="19">
        <f t="shared" si="75"/>
        <v>28.4</v>
      </c>
      <c r="I175" s="19">
        <f t="shared" si="75"/>
        <v>123.6</v>
      </c>
      <c r="J175" s="19">
        <f t="shared" si="75"/>
        <v>805.19999999999993</v>
      </c>
      <c r="K175" s="25"/>
      <c r="L175" s="19">
        <f t="shared" ref="L175" si="76">SUM(L166:L174)</f>
        <v>95.4</v>
      </c>
    </row>
    <row r="176" spans="1:12" ht="15" x14ac:dyDescent="0.2">
      <c r="A176" s="29">
        <f>A158</f>
        <v>2</v>
      </c>
      <c r="B176" s="30">
        <f>B158</f>
        <v>4</v>
      </c>
      <c r="C176" s="90" t="s">
        <v>4</v>
      </c>
      <c r="D176" s="91"/>
      <c r="E176" s="31"/>
      <c r="F176" s="32">
        <f>F165+F175</f>
        <v>1355</v>
      </c>
      <c r="G176" s="32">
        <f t="shared" ref="G176" si="77">G165+G175</f>
        <v>45.7</v>
      </c>
      <c r="H176" s="32">
        <f t="shared" ref="H176" si="78">H165+H175</f>
        <v>46.5</v>
      </c>
      <c r="I176" s="32">
        <f t="shared" ref="I176" si="79">I165+I175</f>
        <v>206.39999999999998</v>
      </c>
      <c r="J176" s="32">
        <f t="shared" ref="J176:L176" si="80">J165+J175</f>
        <v>1376.1999999999998</v>
      </c>
      <c r="K176" s="32"/>
      <c r="L176" s="32">
        <f t="shared" si="80"/>
        <v>190.8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84</v>
      </c>
      <c r="F177" s="40">
        <v>200</v>
      </c>
      <c r="G177" s="40">
        <v>6.6</v>
      </c>
      <c r="H177" s="40">
        <v>8.3000000000000007</v>
      </c>
      <c r="I177" s="40">
        <v>35.1</v>
      </c>
      <c r="J177" s="40">
        <v>241</v>
      </c>
      <c r="K177" s="41">
        <v>175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55" t="s">
        <v>85</v>
      </c>
      <c r="F179" s="43">
        <v>222</v>
      </c>
      <c r="G179" s="43">
        <v>0.3</v>
      </c>
      <c r="H179" s="43">
        <v>0</v>
      </c>
      <c r="I179" s="43">
        <v>15.2</v>
      </c>
      <c r="J179" s="43">
        <v>60</v>
      </c>
      <c r="K179" s="44">
        <v>686</v>
      </c>
      <c r="L179" s="43"/>
    </row>
    <row r="180" spans="1:12" ht="30" x14ac:dyDescent="0.25">
      <c r="A180" s="23"/>
      <c r="B180" s="15"/>
      <c r="C180" s="11"/>
      <c r="D180" s="7" t="s">
        <v>23</v>
      </c>
      <c r="E180" s="55" t="s">
        <v>86</v>
      </c>
      <c r="F180" s="56">
        <v>80</v>
      </c>
      <c r="G180" s="56">
        <v>7.9</v>
      </c>
      <c r="H180" s="56">
        <v>6.2</v>
      </c>
      <c r="I180" s="58">
        <v>42</v>
      </c>
      <c r="J180" s="56">
        <v>236</v>
      </c>
      <c r="K180" s="44">
        <v>2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95.4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502</v>
      </c>
      <c r="G184" s="19">
        <f t="shared" ref="G184:J184" si="81">SUM(G177:G183)</f>
        <v>14.8</v>
      </c>
      <c r="H184" s="19">
        <f t="shared" si="81"/>
        <v>14.5</v>
      </c>
      <c r="I184" s="19">
        <f t="shared" si="81"/>
        <v>92.3</v>
      </c>
      <c r="J184" s="19">
        <f t="shared" si="81"/>
        <v>537</v>
      </c>
      <c r="K184" s="25"/>
      <c r="L184" s="19">
        <v>95.4</v>
      </c>
    </row>
    <row r="185" spans="1:12" ht="4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9" t="s">
        <v>72</v>
      </c>
      <c r="F185" s="43">
        <v>60</v>
      </c>
      <c r="G185" s="43">
        <v>0.5</v>
      </c>
      <c r="H185" s="43">
        <v>0.1</v>
      </c>
      <c r="I185" s="43">
        <v>1</v>
      </c>
      <c r="J185" s="43">
        <v>7.6</v>
      </c>
      <c r="K185" s="62" t="s">
        <v>41</v>
      </c>
      <c r="L185" s="43"/>
    </row>
    <row r="186" spans="1:12" ht="15" x14ac:dyDescent="0.25">
      <c r="A186" s="23"/>
      <c r="B186" s="15"/>
      <c r="C186" s="11"/>
      <c r="D186" s="7" t="s">
        <v>27</v>
      </c>
      <c r="E186" s="55" t="s">
        <v>73</v>
      </c>
      <c r="F186" s="43">
        <v>200</v>
      </c>
      <c r="G186" s="43">
        <v>4.5999999999999996</v>
      </c>
      <c r="H186" s="43">
        <v>4.4000000000000004</v>
      </c>
      <c r="I186" s="43">
        <v>15.2</v>
      </c>
      <c r="J186" s="43">
        <v>117.8</v>
      </c>
      <c r="K186" s="44">
        <v>102</v>
      </c>
      <c r="L186" s="43"/>
    </row>
    <row r="187" spans="1:12" ht="15" x14ac:dyDescent="0.25">
      <c r="A187" s="23"/>
      <c r="B187" s="15"/>
      <c r="C187" s="11"/>
      <c r="D187" s="7" t="s">
        <v>28</v>
      </c>
      <c r="E187" s="55" t="s">
        <v>57</v>
      </c>
      <c r="F187" s="43">
        <v>90</v>
      </c>
      <c r="G187" s="43">
        <v>12</v>
      </c>
      <c r="H187" s="43">
        <v>12.8</v>
      </c>
      <c r="I187" s="43">
        <v>9.8000000000000007</v>
      </c>
      <c r="J187" s="43">
        <v>126</v>
      </c>
      <c r="K187" s="44">
        <v>390</v>
      </c>
      <c r="L187" s="43"/>
    </row>
    <row r="188" spans="1:12" ht="15" x14ac:dyDescent="0.25">
      <c r="A188" s="23"/>
      <c r="B188" s="15"/>
      <c r="C188" s="11"/>
      <c r="D188" s="7" t="s">
        <v>29</v>
      </c>
      <c r="E188" s="55" t="s">
        <v>58</v>
      </c>
      <c r="F188" s="43">
        <v>150</v>
      </c>
      <c r="G188" s="43">
        <v>4</v>
      </c>
      <c r="H188" s="43">
        <v>4</v>
      </c>
      <c r="I188" s="43">
        <v>39.4</v>
      </c>
      <c r="J188" s="43">
        <v>210.8</v>
      </c>
      <c r="K188" s="44" t="s">
        <v>59</v>
      </c>
      <c r="L188" s="43"/>
    </row>
    <row r="189" spans="1:12" ht="15" x14ac:dyDescent="0.25">
      <c r="A189" s="23"/>
      <c r="B189" s="15"/>
      <c r="C189" s="11"/>
      <c r="D189" s="7" t="s">
        <v>30</v>
      </c>
      <c r="E189" s="55" t="s">
        <v>60</v>
      </c>
      <c r="F189" s="43">
        <v>200</v>
      </c>
      <c r="G189" s="43">
        <v>0.2</v>
      </c>
      <c r="H189" s="43">
        <v>0.2</v>
      </c>
      <c r="I189" s="43">
        <v>19.5</v>
      </c>
      <c r="J189" s="43">
        <v>91.9</v>
      </c>
      <c r="K189" s="44">
        <v>631</v>
      </c>
      <c r="L189" s="43"/>
    </row>
    <row r="190" spans="1:12" ht="15" x14ac:dyDescent="0.25">
      <c r="A190" s="23"/>
      <c r="B190" s="15"/>
      <c r="C190" s="11"/>
      <c r="D190" s="7" t="s">
        <v>31</v>
      </c>
      <c r="E190" s="55" t="s">
        <v>46</v>
      </c>
      <c r="F190" s="43">
        <v>40</v>
      </c>
      <c r="G190" s="43">
        <v>3</v>
      </c>
      <c r="H190" s="43">
        <v>0.2</v>
      </c>
      <c r="I190" s="43">
        <v>19.5</v>
      </c>
      <c r="J190" s="43">
        <v>91.9</v>
      </c>
      <c r="K190" s="44" t="s">
        <v>45</v>
      </c>
      <c r="L190" s="43"/>
    </row>
    <row r="191" spans="1:12" ht="15" x14ac:dyDescent="0.25">
      <c r="A191" s="23"/>
      <c r="B191" s="15"/>
      <c r="C191" s="11"/>
      <c r="D191" s="7" t="s">
        <v>32</v>
      </c>
      <c r="E191" s="55" t="s">
        <v>48</v>
      </c>
      <c r="F191" s="43">
        <v>40</v>
      </c>
      <c r="G191" s="43">
        <v>2.5</v>
      </c>
      <c r="H191" s="43">
        <v>0.4</v>
      </c>
      <c r="I191" s="43">
        <v>16.5</v>
      </c>
      <c r="J191" s="43">
        <v>79.2</v>
      </c>
      <c r="K191" s="44" t="s">
        <v>47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95.4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2">SUM(G185:G193)</f>
        <v>26.8</v>
      </c>
      <c r="H194" s="19">
        <f t="shared" si="82"/>
        <v>22.099999999999998</v>
      </c>
      <c r="I194" s="19">
        <f t="shared" si="82"/>
        <v>120.9</v>
      </c>
      <c r="J194" s="19">
        <f t="shared" si="82"/>
        <v>725.2</v>
      </c>
      <c r="K194" s="25"/>
      <c r="L194" s="19">
        <v>95.4</v>
      </c>
    </row>
    <row r="195" spans="1:12" ht="15" x14ac:dyDescent="0.2">
      <c r="A195" s="29">
        <f>A177</f>
        <v>2</v>
      </c>
      <c r="B195" s="30">
        <f>B177</f>
        <v>5</v>
      </c>
      <c r="C195" s="90" t="s">
        <v>4</v>
      </c>
      <c r="D195" s="91"/>
      <c r="E195" s="31"/>
      <c r="F195" s="32">
        <f>F184+F194</f>
        <v>1282</v>
      </c>
      <c r="G195" s="32">
        <f t="shared" ref="G195" si="83">G184+G194</f>
        <v>41.6</v>
      </c>
      <c r="H195" s="32">
        <f t="shared" ref="H195" si="84">H184+H194</f>
        <v>36.599999999999994</v>
      </c>
      <c r="I195" s="32">
        <f t="shared" ref="I195" si="85">I184+I194</f>
        <v>213.2</v>
      </c>
      <c r="J195" s="32">
        <f t="shared" ref="J195:L195" si="86">J184+J194</f>
        <v>1262.2</v>
      </c>
      <c r="K195" s="32"/>
      <c r="L195" s="32">
        <f t="shared" si="86"/>
        <v>190.8</v>
      </c>
    </row>
    <row r="196" spans="1:12" x14ac:dyDescent="0.2">
      <c r="A196" s="27"/>
      <c r="B196" s="28"/>
      <c r="C196" s="92" t="s">
        <v>5</v>
      </c>
      <c r="D196" s="92"/>
      <c r="E196" s="92"/>
      <c r="F196" s="34">
        <f>(F24+F43+F62+F81+F100+F119+F138+F157+F176+F195)/(IF(F24=0,0,1)+IF(F43=0,0,1)+IF(F62=0,0,1)+IF(F81=0,0,1)+IF(F100=0,0,1)+IF(F119=0,0,1)+IF(F138=0,0,1)+IF(F157=0,0,1)+IF(F176=0,0,1)+IF(F195=0,0,1))</f>
        <v>1304.5999999999999</v>
      </c>
      <c r="G196" s="34">
        <f t="shared" ref="G196:J196" si="87">(G24+G43+G62+G81+G100+G119+G138+G157+G176+G195)/(IF(G24=0,0,1)+IF(G43=0,0,1)+IF(G62=0,0,1)+IF(G81=0,0,1)+IF(G100=0,0,1)+IF(G119=0,0,1)+IF(G138=0,0,1)+IF(G157=0,0,1)+IF(G176=0,0,1)+IF(G195=0,0,1))</f>
        <v>45.150000000000006</v>
      </c>
      <c r="H196" s="34">
        <f t="shared" si="87"/>
        <v>44.470000000000006</v>
      </c>
      <c r="I196" s="34">
        <f t="shared" si="87"/>
        <v>202.18</v>
      </c>
      <c r="J196" s="34">
        <f t="shared" si="87"/>
        <v>1313.64</v>
      </c>
      <c r="K196" s="34"/>
      <c r="L196" s="34">
        <f t="shared" ref="L196" si="88">(L24+L43+L62+L81+L100+L119+L138+L157+L176+L195)/(IF(L24=0,0,1)+IF(L43=0,0,1)+IF(L62=0,0,1)+IF(L81=0,0,1)+IF(L100=0,0,1)+IF(L119=0,0,1)+IF(L138=0,0,1)+IF(L157=0,0,1)+IF(L176=0,0,1)+IF(L195=0,0,1))</f>
        <v>181.26</v>
      </c>
    </row>
  </sheetData>
  <sheetProtection selectLockedCells="1" selectUnlockedCell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2024-08-28T06:12:16Z</cp:lastPrinted>
  <dcterms:created xsi:type="dcterms:W3CDTF">2022-05-16T14:23:56Z</dcterms:created>
  <dcterms:modified xsi:type="dcterms:W3CDTF">2025-01-15T11:31:09Z</dcterms:modified>
</cp:coreProperties>
</file>